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0355" windowHeight="7665" activeTab="2"/>
  </bookViews>
  <sheets>
    <sheet name="All DSC Data" sheetId="1" r:id="rId1"/>
    <sheet name="Melting Point " sheetId="2" r:id="rId2"/>
    <sheet name="Crystallisation" sheetId="3" r:id="rId3"/>
  </sheets>
  <calcPr calcId="125725"/>
</workbook>
</file>

<file path=xl/calcChain.xml><?xml version="1.0" encoding="utf-8"?>
<calcChain xmlns="http://schemas.openxmlformats.org/spreadsheetml/2006/main">
  <c r="F196" i="1"/>
  <c r="F195"/>
  <c r="E196"/>
  <c r="E195"/>
  <c r="D196"/>
  <c r="D195"/>
  <c r="C196"/>
  <c r="C195"/>
  <c r="F190"/>
  <c r="F189"/>
  <c r="E190"/>
  <c r="E189"/>
  <c r="D190"/>
  <c r="D189"/>
  <c r="C190"/>
  <c r="C189"/>
  <c r="F184"/>
  <c r="F183"/>
  <c r="E184"/>
  <c r="E183"/>
  <c r="D184"/>
  <c r="D183"/>
  <c r="C184"/>
  <c r="C183"/>
  <c r="F178"/>
  <c r="F177"/>
  <c r="E178"/>
  <c r="E177"/>
  <c r="D178"/>
  <c r="D177"/>
  <c r="C178"/>
  <c r="C177"/>
  <c r="F172"/>
  <c r="F171"/>
  <c r="E172"/>
  <c r="E171"/>
  <c r="D172"/>
  <c r="D171"/>
  <c r="C172"/>
  <c r="C171"/>
  <c r="F163"/>
  <c r="F162"/>
  <c r="E163"/>
  <c r="E162"/>
  <c r="D163"/>
  <c r="D162"/>
  <c r="C163"/>
  <c r="C162"/>
  <c r="F157"/>
  <c r="F156"/>
  <c r="E157"/>
  <c r="E156"/>
  <c r="D157"/>
  <c r="D156"/>
  <c r="C157"/>
  <c r="C156"/>
  <c r="F149"/>
  <c r="F148"/>
  <c r="E149"/>
  <c r="E148"/>
  <c r="D149"/>
  <c r="D148"/>
  <c r="C149"/>
  <c r="C148"/>
  <c r="F143"/>
  <c r="F142"/>
  <c r="E143"/>
  <c r="E142"/>
  <c r="D143"/>
  <c r="D142"/>
  <c r="C143"/>
  <c r="C142"/>
  <c r="F136"/>
  <c r="F137"/>
  <c r="E137"/>
  <c r="E136"/>
  <c r="D137"/>
  <c r="D136"/>
  <c r="C137"/>
  <c r="C136"/>
  <c r="F78"/>
  <c r="F77"/>
  <c r="E78"/>
  <c r="E77"/>
  <c r="D78"/>
  <c r="D77"/>
  <c r="C78"/>
  <c r="C77"/>
  <c r="F71"/>
  <c r="F72"/>
  <c r="E72"/>
  <c r="E71"/>
  <c r="D72"/>
  <c r="D71"/>
  <c r="C72"/>
  <c r="C71"/>
  <c r="F64"/>
  <c r="F63"/>
  <c r="E64"/>
  <c r="E63"/>
  <c r="D64"/>
  <c r="D63"/>
  <c r="C64"/>
  <c r="C63"/>
  <c r="F128"/>
  <c r="F127"/>
  <c r="E128"/>
  <c r="E127"/>
  <c r="D128"/>
  <c r="D127"/>
  <c r="C128"/>
  <c r="C127"/>
  <c r="F58"/>
  <c r="F57"/>
  <c r="E58"/>
  <c r="E57"/>
  <c r="D58"/>
  <c r="D57"/>
  <c r="C58"/>
  <c r="C57"/>
  <c r="F52"/>
  <c r="F51"/>
  <c r="E52"/>
  <c r="E51"/>
  <c r="D52"/>
  <c r="D51"/>
  <c r="C52"/>
  <c r="C51"/>
  <c r="F40"/>
  <c r="F39"/>
  <c r="E40"/>
  <c r="E39"/>
  <c r="D40"/>
  <c r="D39"/>
  <c r="C40"/>
  <c r="C39"/>
  <c r="F34"/>
  <c r="F33"/>
  <c r="C34"/>
  <c r="C33"/>
  <c r="E26"/>
  <c r="F26"/>
  <c r="F25"/>
  <c r="E25"/>
  <c r="D26"/>
  <c r="D25"/>
  <c r="C26"/>
  <c r="C25"/>
  <c r="F20"/>
  <c r="D20"/>
  <c r="C20"/>
  <c r="F19"/>
  <c r="E19"/>
  <c r="E20" s="1"/>
  <c r="D19"/>
  <c r="C19"/>
  <c r="F11"/>
  <c r="E11"/>
  <c r="D11"/>
  <c r="C11"/>
  <c r="F10"/>
  <c r="E10"/>
  <c r="D10"/>
  <c r="C10"/>
</calcChain>
</file>

<file path=xl/sharedStrings.xml><?xml version="1.0" encoding="utf-8"?>
<sst xmlns="http://schemas.openxmlformats.org/spreadsheetml/2006/main" count="268" uniqueCount="37">
  <si>
    <t>Melting point - Initial</t>
  </si>
  <si>
    <t>Melting point - Reheat</t>
  </si>
  <si>
    <t>Crystallisation Temperature</t>
  </si>
  <si>
    <t xml:space="preserve">Enthalpy of crystallisation </t>
  </si>
  <si>
    <t>Sample</t>
  </si>
  <si>
    <t xml:space="preserve">3DH </t>
  </si>
  <si>
    <t xml:space="preserve">0DH </t>
  </si>
  <si>
    <t xml:space="preserve">E187 </t>
  </si>
  <si>
    <t>7DH</t>
  </si>
  <si>
    <t>10DH</t>
  </si>
  <si>
    <t>14DH</t>
  </si>
  <si>
    <t>28DH</t>
  </si>
  <si>
    <t>0DH</t>
  </si>
  <si>
    <t>3DH</t>
  </si>
  <si>
    <t xml:space="preserve">28DH </t>
  </si>
  <si>
    <t>E187 + 6% Car</t>
  </si>
  <si>
    <t>ODH</t>
  </si>
  <si>
    <t>E239 + 6% Car</t>
  </si>
  <si>
    <t>14Dh</t>
  </si>
  <si>
    <t>E240</t>
  </si>
  <si>
    <t>E240 + 1% Car</t>
  </si>
  <si>
    <t>E240 + 6% Car</t>
  </si>
  <si>
    <t xml:space="preserve">E239 </t>
  </si>
  <si>
    <t>E239 + 1% Car</t>
  </si>
  <si>
    <t>E187</t>
  </si>
  <si>
    <t xml:space="preserve">E187 + 1% Car </t>
  </si>
  <si>
    <t xml:space="preserve">E187 + 6% Car </t>
  </si>
  <si>
    <t>E239</t>
  </si>
  <si>
    <t xml:space="preserve">E239 + 1% Car </t>
  </si>
  <si>
    <t xml:space="preserve">E239 + 6% Car </t>
  </si>
  <si>
    <t xml:space="preserve">E240 + 1% Car </t>
  </si>
  <si>
    <t xml:space="preserve">E240 + 6% Car </t>
  </si>
  <si>
    <t>E187 + 1% Car</t>
  </si>
  <si>
    <t>Error - Crystallisation Temperature</t>
  </si>
  <si>
    <t>Error  - Melting point - Initial</t>
  </si>
  <si>
    <t>Error - Melting point - Reheat</t>
  </si>
  <si>
    <t xml:space="preserve">Titration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</si>
</sst>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'!$C$2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'!$B$3:$B$8</c:f>
              <c:numCache>
                <c:formatCode>General</c:formatCode>
                <c:ptCount val="6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136.38</c:v>
                </c:pt>
                <c:pt idx="4">
                  <c:v>267</c:v>
                </c:pt>
                <c:pt idx="5">
                  <c:v>721</c:v>
                </c:pt>
              </c:numCache>
            </c:numRef>
          </c:xVal>
          <c:yVal>
            <c:numRef>
              <c:f>'Melting Point '!$C$3:$C$8</c:f>
              <c:numCache>
                <c:formatCode>General</c:formatCode>
                <c:ptCount val="6"/>
                <c:pt idx="0">
                  <c:v>255.27</c:v>
                </c:pt>
                <c:pt idx="1">
                  <c:v>255.98</c:v>
                </c:pt>
                <c:pt idx="2">
                  <c:v>257.81</c:v>
                </c:pt>
                <c:pt idx="3">
                  <c:v>257.68</c:v>
                </c:pt>
                <c:pt idx="4">
                  <c:v>256.69</c:v>
                </c:pt>
                <c:pt idx="5">
                  <c:v>244.31</c:v>
                </c:pt>
              </c:numCache>
            </c:numRef>
          </c:yVal>
        </c:ser>
        <c:ser>
          <c:idx val="1"/>
          <c:order val="1"/>
          <c:tx>
            <c:strRef>
              <c:f>'Melting Point '!$D$2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'!$B$3:$B$8</c:f>
              <c:numCache>
                <c:formatCode>General</c:formatCode>
                <c:ptCount val="6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136.38</c:v>
                </c:pt>
                <c:pt idx="4">
                  <c:v>267</c:v>
                </c:pt>
                <c:pt idx="5">
                  <c:v>721</c:v>
                </c:pt>
              </c:numCache>
            </c:numRef>
          </c:xVal>
          <c:yVal>
            <c:numRef>
              <c:f>'Melting Point '!$D$3:$D$8</c:f>
              <c:numCache>
                <c:formatCode>General</c:formatCode>
                <c:ptCount val="6"/>
                <c:pt idx="0">
                  <c:v>251.96</c:v>
                </c:pt>
                <c:pt idx="1">
                  <c:v>252.41</c:v>
                </c:pt>
                <c:pt idx="2">
                  <c:v>254.02</c:v>
                </c:pt>
                <c:pt idx="3">
                  <c:v>253.11</c:v>
                </c:pt>
                <c:pt idx="4">
                  <c:v>254.76</c:v>
                </c:pt>
                <c:pt idx="5">
                  <c:v>254.31</c:v>
                </c:pt>
              </c:numCache>
            </c:numRef>
          </c:yVal>
        </c:ser>
        <c:axId val="160905856"/>
        <c:axId val="160912128"/>
      </c:scatterChart>
      <c:valAx>
        <c:axId val="160905856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160912128"/>
        <c:crosses val="autoZero"/>
        <c:crossBetween val="midCat"/>
      </c:valAx>
      <c:valAx>
        <c:axId val="160912128"/>
        <c:scaling>
          <c:orientation val="minMax"/>
        </c:scaling>
        <c:axPos val="l"/>
        <c:title/>
        <c:numFmt formatCode="General" sourceLinked="1"/>
        <c:majorTickMark val="none"/>
        <c:tickLblPos val="nextTo"/>
        <c:crossAx val="1609058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E187</c:v>
          </c:tx>
          <c:spPr>
            <a:ln w="28575">
              <a:solidFill>
                <a:srgbClr val="0000CC"/>
              </a:solidFill>
            </a:ln>
          </c:spPr>
          <c:marker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Crystallisation!$B$3:$B$8</c:f>
              <c:numCache>
                <c:formatCode>General</c:formatCode>
                <c:ptCount val="6"/>
                <c:pt idx="0">
                  <c:v>41.54</c:v>
                </c:pt>
                <c:pt idx="1">
                  <c:v>54.35</c:v>
                </c:pt>
                <c:pt idx="2">
                  <c:v>111.61</c:v>
                </c:pt>
                <c:pt idx="3">
                  <c:v>136.38</c:v>
                </c:pt>
                <c:pt idx="4">
                  <c:v>267</c:v>
                </c:pt>
                <c:pt idx="5">
                  <c:v>721</c:v>
                </c:pt>
              </c:numCache>
            </c:numRef>
          </c:xVal>
          <c:yVal>
            <c:numRef>
              <c:f>Crystallisation!$C$3:$C$8</c:f>
              <c:numCache>
                <c:formatCode>General</c:formatCode>
                <c:ptCount val="6"/>
                <c:pt idx="0">
                  <c:v>191.46</c:v>
                </c:pt>
                <c:pt idx="1">
                  <c:v>186.77</c:v>
                </c:pt>
                <c:pt idx="2">
                  <c:v>194.14</c:v>
                </c:pt>
                <c:pt idx="3">
                  <c:v>200.26</c:v>
                </c:pt>
                <c:pt idx="4">
                  <c:v>207.88</c:v>
                </c:pt>
                <c:pt idx="5">
                  <c:v>202.52</c:v>
                </c:pt>
              </c:numCache>
            </c:numRef>
          </c:yVal>
        </c:ser>
        <c:ser>
          <c:idx val="1"/>
          <c:order val="1"/>
          <c:tx>
            <c:v>E187 + 1% Cardura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Crystallisation!$B$12:$B$17</c:f>
              <c:numCache>
                <c:formatCode>General</c:formatCode>
                <c:ptCount val="6"/>
                <c:pt idx="0">
                  <c:v>21.44</c:v>
                </c:pt>
                <c:pt idx="1">
                  <c:v>31.5</c:v>
                </c:pt>
                <c:pt idx="2">
                  <c:v>72.14</c:v>
                </c:pt>
                <c:pt idx="3">
                  <c:v>87.32</c:v>
                </c:pt>
                <c:pt idx="4">
                  <c:v>154.05000000000001</c:v>
                </c:pt>
                <c:pt idx="5">
                  <c:v>538.5</c:v>
                </c:pt>
              </c:numCache>
            </c:numRef>
          </c:xVal>
          <c:yVal>
            <c:numRef>
              <c:f>Crystallisation!$C$12:$C$17</c:f>
              <c:numCache>
                <c:formatCode>General</c:formatCode>
                <c:ptCount val="6"/>
                <c:pt idx="0">
                  <c:v>190.17</c:v>
                </c:pt>
                <c:pt idx="1">
                  <c:v>179.87</c:v>
                </c:pt>
                <c:pt idx="2">
                  <c:v>183.83</c:v>
                </c:pt>
                <c:pt idx="3">
                  <c:v>196.49</c:v>
                </c:pt>
                <c:pt idx="4">
                  <c:v>196.49</c:v>
                </c:pt>
                <c:pt idx="5">
                  <c:v>204.1</c:v>
                </c:pt>
              </c:numCache>
            </c:numRef>
          </c:yVal>
        </c:ser>
        <c:ser>
          <c:idx val="2"/>
          <c:order val="2"/>
          <c:tx>
            <c:v>E187 + 6% Cardura </c:v>
          </c:tx>
          <c:spPr>
            <a:ln w="28575">
              <a:noFill/>
            </a:ln>
          </c:spPr>
          <c:xVal>
            <c:numRef>
              <c:f>Crystallisation!$B$21:$B$24</c:f>
              <c:numCache>
                <c:formatCode>General</c:formatCode>
                <c:ptCount val="4"/>
                <c:pt idx="0">
                  <c:v>7.56</c:v>
                </c:pt>
                <c:pt idx="1">
                  <c:v>15.72</c:v>
                </c:pt>
                <c:pt idx="2">
                  <c:v>31.95</c:v>
                </c:pt>
                <c:pt idx="3">
                  <c:v>46.24</c:v>
                </c:pt>
              </c:numCache>
            </c:numRef>
          </c:xVal>
          <c:yVal>
            <c:numRef>
              <c:f>Crystallisation!$C$21:$C$24</c:f>
              <c:numCache>
                <c:formatCode>General</c:formatCode>
                <c:ptCount val="4"/>
                <c:pt idx="0">
                  <c:v>183.8</c:v>
                </c:pt>
                <c:pt idx="1">
                  <c:v>185.99</c:v>
                </c:pt>
                <c:pt idx="2">
                  <c:v>188.8</c:v>
                </c:pt>
                <c:pt idx="3">
                  <c:v>189.63</c:v>
                </c:pt>
              </c:numCache>
            </c:numRef>
          </c:yVal>
        </c:ser>
        <c:axId val="165501568"/>
        <c:axId val="165507840"/>
      </c:scatterChart>
      <c:valAx>
        <c:axId val="165501568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5507840"/>
        <c:crosses val="autoZero"/>
        <c:crossBetween val="midCat"/>
      </c:valAx>
      <c:valAx>
        <c:axId val="165507840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550156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E239</c:v>
          </c:tx>
          <c:spPr>
            <a:ln w="28575">
              <a:noFill/>
            </a:ln>
          </c:spPr>
          <c:xVal>
            <c:numRef>
              <c:f>Crystallisation!$B$28:$B$32</c:f>
              <c:numCache>
                <c:formatCode>General</c:formatCode>
                <c:ptCount val="5"/>
                <c:pt idx="0">
                  <c:v>17.63</c:v>
                </c:pt>
                <c:pt idx="1">
                  <c:v>35.630000000000003</c:v>
                </c:pt>
                <c:pt idx="2">
                  <c:v>70.87</c:v>
                </c:pt>
                <c:pt idx="3">
                  <c:v>156.28</c:v>
                </c:pt>
                <c:pt idx="4">
                  <c:v>557.15</c:v>
                </c:pt>
              </c:numCache>
            </c:numRef>
          </c:xVal>
          <c:yVal>
            <c:numRef>
              <c:f>Crystallisation!$C$28:$C$32</c:f>
              <c:numCache>
                <c:formatCode>General</c:formatCode>
                <c:ptCount val="5"/>
                <c:pt idx="0">
                  <c:v>186.94</c:v>
                </c:pt>
                <c:pt idx="1">
                  <c:v>191.21</c:v>
                </c:pt>
                <c:pt idx="2">
                  <c:v>199.14</c:v>
                </c:pt>
                <c:pt idx="3">
                  <c:v>207.83</c:v>
                </c:pt>
                <c:pt idx="4">
                  <c:v>208.67</c:v>
                </c:pt>
              </c:numCache>
            </c:numRef>
          </c:yVal>
        </c:ser>
        <c:ser>
          <c:idx val="1"/>
          <c:order val="1"/>
          <c:tx>
            <c:v>E239 + 1% Cardura</c:v>
          </c:tx>
          <c:spPr>
            <a:ln w="28575">
              <a:noFill/>
            </a:ln>
          </c:spPr>
          <c:xVal>
            <c:numRef>
              <c:f>Crystallisation!$B$36:$B$40</c:f>
              <c:numCache>
                <c:formatCode>General</c:formatCode>
                <c:ptCount val="5"/>
                <c:pt idx="0">
                  <c:v>5.05</c:v>
                </c:pt>
                <c:pt idx="1">
                  <c:v>21.46</c:v>
                </c:pt>
                <c:pt idx="2">
                  <c:v>31.51</c:v>
                </c:pt>
                <c:pt idx="3">
                  <c:v>54.94</c:v>
                </c:pt>
                <c:pt idx="4">
                  <c:v>418.58</c:v>
                </c:pt>
              </c:numCache>
            </c:numRef>
          </c:xVal>
          <c:yVal>
            <c:numRef>
              <c:f>Crystallisation!$C$36:$C$40</c:f>
              <c:numCache>
                <c:formatCode>General</c:formatCode>
                <c:ptCount val="5"/>
                <c:pt idx="0">
                  <c:v>184.45</c:v>
                </c:pt>
                <c:pt idx="1">
                  <c:v>187.57</c:v>
                </c:pt>
                <c:pt idx="2">
                  <c:v>191.27</c:v>
                </c:pt>
                <c:pt idx="3">
                  <c:v>199.34</c:v>
                </c:pt>
                <c:pt idx="4">
                  <c:v>207.28</c:v>
                </c:pt>
              </c:numCache>
            </c:numRef>
          </c:yVal>
        </c:ser>
        <c:ser>
          <c:idx val="2"/>
          <c:order val="2"/>
          <c:tx>
            <c:v>E239 + 6% Cardura</c:v>
          </c:tx>
          <c:spPr>
            <a:ln w="28575">
              <a:noFill/>
            </a:ln>
          </c:spPr>
          <c:xVal>
            <c:numRef>
              <c:f>Crystallisation!$B$44:$B$48</c:f>
              <c:numCache>
                <c:formatCode>General</c:formatCode>
                <c:ptCount val="5"/>
                <c:pt idx="0">
                  <c:v>2.42</c:v>
                </c:pt>
                <c:pt idx="1">
                  <c:v>3.29</c:v>
                </c:pt>
                <c:pt idx="2">
                  <c:v>0</c:v>
                </c:pt>
                <c:pt idx="3">
                  <c:v>3.86</c:v>
                </c:pt>
                <c:pt idx="4">
                  <c:v>8.31</c:v>
                </c:pt>
              </c:numCache>
            </c:numRef>
          </c:xVal>
          <c:yVal>
            <c:numRef>
              <c:f>Crystallisation!$C$44:$C$48</c:f>
              <c:numCache>
                <c:formatCode>General</c:formatCode>
                <c:ptCount val="5"/>
                <c:pt idx="0">
                  <c:v>190.92</c:v>
                </c:pt>
                <c:pt idx="1">
                  <c:v>194.25</c:v>
                </c:pt>
                <c:pt idx="2">
                  <c:v>193.41</c:v>
                </c:pt>
                <c:pt idx="3">
                  <c:v>197.62</c:v>
                </c:pt>
                <c:pt idx="4">
                  <c:v>195.99</c:v>
                </c:pt>
              </c:numCache>
            </c:numRef>
          </c:yVal>
        </c:ser>
        <c:axId val="165608832"/>
        <c:axId val="165615104"/>
      </c:scatterChart>
      <c:valAx>
        <c:axId val="165608832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5615104"/>
        <c:crosses val="autoZero"/>
        <c:crossBetween val="midCat"/>
      </c:valAx>
      <c:valAx>
        <c:axId val="165615104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560883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E240</c:v>
          </c:tx>
          <c:spPr>
            <a:ln w="28575">
              <a:noFill/>
            </a:ln>
          </c:spPr>
          <c:xVal>
            <c:numRef>
              <c:f>Crystallisation!$B$52:$B$57</c:f>
              <c:numCache>
                <c:formatCode>General</c:formatCode>
                <c:ptCount val="6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  <c:pt idx="4">
                  <c:v>132.62</c:v>
                </c:pt>
                <c:pt idx="5">
                  <c:v>500.67</c:v>
                </c:pt>
              </c:numCache>
            </c:numRef>
          </c:xVal>
          <c:yVal>
            <c:numRef>
              <c:f>Crystallisation!$C$52:$C$57</c:f>
              <c:numCache>
                <c:formatCode>General</c:formatCode>
                <c:ptCount val="6"/>
                <c:pt idx="0">
                  <c:v>182.53</c:v>
                </c:pt>
                <c:pt idx="1">
                  <c:v>191.24</c:v>
                </c:pt>
                <c:pt idx="2">
                  <c:v>195.9</c:v>
                </c:pt>
                <c:pt idx="3">
                  <c:v>203.06</c:v>
                </c:pt>
                <c:pt idx="4">
                  <c:v>203.16</c:v>
                </c:pt>
                <c:pt idx="5">
                  <c:v>205.77</c:v>
                </c:pt>
              </c:numCache>
            </c:numRef>
          </c:yVal>
        </c:ser>
        <c:ser>
          <c:idx val="1"/>
          <c:order val="1"/>
          <c:tx>
            <c:v>E240 + 1% Cardura</c:v>
          </c:tx>
          <c:spPr>
            <a:ln w="28575">
              <a:noFill/>
            </a:ln>
          </c:spPr>
          <c:xVal>
            <c:numRef>
              <c:f>Crystallisation!$B$61:$B$66</c:f>
              <c:numCache>
                <c:formatCode>General</c:formatCode>
                <c:ptCount val="6"/>
                <c:pt idx="0">
                  <c:v>5.81</c:v>
                </c:pt>
                <c:pt idx="1">
                  <c:v>21.42</c:v>
                </c:pt>
                <c:pt idx="2">
                  <c:v>45.95</c:v>
                </c:pt>
                <c:pt idx="3">
                  <c:v>45.6</c:v>
                </c:pt>
                <c:pt idx="4">
                  <c:v>61.32</c:v>
                </c:pt>
                <c:pt idx="5">
                  <c:v>406.56</c:v>
                </c:pt>
              </c:numCache>
            </c:numRef>
          </c:xVal>
          <c:yVal>
            <c:numRef>
              <c:f>Crystallisation!$C$61:$C$66</c:f>
              <c:numCache>
                <c:formatCode>General</c:formatCode>
                <c:ptCount val="6"/>
                <c:pt idx="0">
                  <c:v>175.22</c:v>
                </c:pt>
                <c:pt idx="1">
                  <c:v>183.39</c:v>
                </c:pt>
                <c:pt idx="2">
                  <c:v>193.41</c:v>
                </c:pt>
                <c:pt idx="3">
                  <c:v>195.31</c:v>
                </c:pt>
                <c:pt idx="4">
                  <c:v>196.12</c:v>
                </c:pt>
                <c:pt idx="5">
                  <c:v>206.5</c:v>
                </c:pt>
              </c:numCache>
            </c:numRef>
          </c:yVal>
        </c:ser>
        <c:ser>
          <c:idx val="2"/>
          <c:order val="2"/>
          <c:tx>
            <c:v>E240 + 6% cardura</c:v>
          </c:tx>
          <c:spPr>
            <a:ln w="28575">
              <a:noFill/>
            </a:ln>
          </c:spPr>
          <c:xVal>
            <c:numRef>
              <c:f>Crystallisation!$B$70:$B$74</c:f>
              <c:numCache>
                <c:formatCode>General</c:formatCode>
                <c:ptCount val="5"/>
                <c:pt idx="0">
                  <c:v>0</c:v>
                </c:pt>
                <c:pt idx="1">
                  <c:v>7.12</c:v>
                </c:pt>
                <c:pt idx="2">
                  <c:v>7.53</c:v>
                </c:pt>
                <c:pt idx="3">
                  <c:v>5.27</c:v>
                </c:pt>
                <c:pt idx="4">
                  <c:v>11.43</c:v>
                </c:pt>
              </c:numCache>
            </c:numRef>
          </c:xVal>
          <c:yVal>
            <c:numRef>
              <c:f>Crystallisation!$C$70:$C$74</c:f>
              <c:numCache>
                <c:formatCode>General</c:formatCode>
                <c:ptCount val="5"/>
                <c:pt idx="0">
                  <c:v>182.07</c:v>
                </c:pt>
                <c:pt idx="1">
                  <c:v>188.26</c:v>
                </c:pt>
                <c:pt idx="2">
                  <c:v>188.44</c:v>
                </c:pt>
                <c:pt idx="3">
                  <c:v>183.18</c:v>
                </c:pt>
                <c:pt idx="4">
                  <c:v>188.48</c:v>
                </c:pt>
              </c:numCache>
            </c:numRef>
          </c:yVal>
        </c:ser>
        <c:axId val="165720448"/>
        <c:axId val="165722368"/>
      </c:scatterChart>
      <c:valAx>
        <c:axId val="165720448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5722368"/>
        <c:crosses val="autoZero"/>
        <c:crossBetween val="midCat"/>
      </c:valAx>
      <c:valAx>
        <c:axId val="165722368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572044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'!$C$11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'!$B$12:$B$17</c:f>
              <c:numCache>
                <c:formatCode>General</c:formatCode>
                <c:ptCount val="6"/>
                <c:pt idx="0">
                  <c:v>21.44</c:v>
                </c:pt>
                <c:pt idx="1">
                  <c:v>31.5</c:v>
                </c:pt>
                <c:pt idx="2">
                  <c:v>72.14</c:v>
                </c:pt>
                <c:pt idx="3">
                  <c:v>87.32</c:v>
                </c:pt>
                <c:pt idx="4">
                  <c:v>154.05000000000001</c:v>
                </c:pt>
                <c:pt idx="5">
                  <c:v>538.5</c:v>
                </c:pt>
              </c:numCache>
            </c:numRef>
          </c:xVal>
          <c:yVal>
            <c:numRef>
              <c:f>'Melting Point '!$C$12:$C$17</c:f>
              <c:numCache>
                <c:formatCode>General</c:formatCode>
                <c:ptCount val="6"/>
                <c:pt idx="0">
                  <c:v>255.53</c:v>
                </c:pt>
                <c:pt idx="1">
                  <c:v>255.88</c:v>
                </c:pt>
                <c:pt idx="2">
                  <c:v>253.53</c:v>
                </c:pt>
                <c:pt idx="3">
                  <c:v>256.20999999999998</c:v>
                </c:pt>
                <c:pt idx="4">
                  <c:v>256.85000000000002</c:v>
                </c:pt>
                <c:pt idx="5">
                  <c:v>247</c:v>
                </c:pt>
              </c:numCache>
            </c:numRef>
          </c:yVal>
        </c:ser>
        <c:ser>
          <c:idx val="1"/>
          <c:order val="1"/>
          <c:tx>
            <c:strRef>
              <c:f>'Melting Point '!$D$11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'!$B$12:$B$17</c:f>
              <c:numCache>
                <c:formatCode>General</c:formatCode>
                <c:ptCount val="6"/>
                <c:pt idx="0">
                  <c:v>21.44</c:v>
                </c:pt>
                <c:pt idx="1">
                  <c:v>31.5</c:v>
                </c:pt>
                <c:pt idx="2">
                  <c:v>72.14</c:v>
                </c:pt>
                <c:pt idx="3">
                  <c:v>87.32</c:v>
                </c:pt>
                <c:pt idx="4">
                  <c:v>154.05000000000001</c:v>
                </c:pt>
                <c:pt idx="5">
                  <c:v>538.5</c:v>
                </c:pt>
              </c:numCache>
            </c:numRef>
          </c:xVal>
          <c:yVal>
            <c:numRef>
              <c:f>'Melting Point '!$D$12:$D$17</c:f>
              <c:numCache>
                <c:formatCode>General</c:formatCode>
                <c:ptCount val="6"/>
                <c:pt idx="0">
                  <c:v>251.57</c:v>
                </c:pt>
                <c:pt idx="1">
                  <c:v>251.55</c:v>
                </c:pt>
                <c:pt idx="2">
                  <c:v>252.93</c:v>
                </c:pt>
                <c:pt idx="3">
                  <c:v>251.9</c:v>
                </c:pt>
                <c:pt idx="4">
                  <c:v>253.39</c:v>
                </c:pt>
                <c:pt idx="5">
                  <c:v>253.3</c:v>
                </c:pt>
              </c:numCache>
            </c:numRef>
          </c:yVal>
        </c:ser>
        <c:axId val="160929664"/>
        <c:axId val="160952320"/>
      </c:scatterChart>
      <c:valAx>
        <c:axId val="160929664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160952320"/>
        <c:crosses val="autoZero"/>
        <c:crossBetween val="midCat"/>
      </c:valAx>
      <c:valAx>
        <c:axId val="160952320"/>
        <c:scaling>
          <c:orientation val="minMax"/>
        </c:scaling>
        <c:axPos val="l"/>
        <c:title/>
        <c:numFmt formatCode="General" sourceLinked="1"/>
        <c:majorTickMark val="none"/>
        <c:tickLblPos val="nextTo"/>
        <c:crossAx val="16092966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'!$C$20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'!$B$21:$B$24</c:f>
              <c:numCache>
                <c:formatCode>General</c:formatCode>
                <c:ptCount val="4"/>
                <c:pt idx="0">
                  <c:v>7.56</c:v>
                </c:pt>
                <c:pt idx="1">
                  <c:v>15.72</c:v>
                </c:pt>
                <c:pt idx="2">
                  <c:v>31.95</c:v>
                </c:pt>
                <c:pt idx="3">
                  <c:v>46.24</c:v>
                </c:pt>
              </c:numCache>
            </c:numRef>
          </c:xVal>
          <c:yVal>
            <c:numRef>
              <c:f>'Melting Point '!$C$21:$C$24</c:f>
              <c:numCache>
                <c:formatCode>General</c:formatCode>
                <c:ptCount val="4"/>
                <c:pt idx="0">
                  <c:v>251.43</c:v>
                </c:pt>
                <c:pt idx="1">
                  <c:v>254.84</c:v>
                </c:pt>
                <c:pt idx="2">
                  <c:v>254.85</c:v>
                </c:pt>
                <c:pt idx="3">
                  <c:v>254.67</c:v>
                </c:pt>
              </c:numCache>
            </c:numRef>
          </c:yVal>
        </c:ser>
        <c:ser>
          <c:idx val="1"/>
          <c:order val="1"/>
          <c:tx>
            <c:strRef>
              <c:f>'Melting Point '!$D$20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'!$B$21:$B$24</c:f>
              <c:numCache>
                <c:formatCode>General</c:formatCode>
                <c:ptCount val="4"/>
                <c:pt idx="0">
                  <c:v>7.56</c:v>
                </c:pt>
                <c:pt idx="1">
                  <c:v>15.72</c:v>
                </c:pt>
                <c:pt idx="2">
                  <c:v>31.95</c:v>
                </c:pt>
                <c:pt idx="3">
                  <c:v>46.24</c:v>
                </c:pt>
              </c:numCache>
            </c:numRef>
          </c:xVal>
          <c:yVal>
            <c:numRef>
              <c:f>'Melting Point '!$D$21:$D$24</c:f>
              <c:numCache>
                <c:formatCode>General</c:formatCode>
                <c:ptCount val="4"/>
                <c:pt idx="0">
                  <c:v>246.27</c:v>
                </c:pt>
                <c:pt idx="1">
                  <c:v>245.55</c:v>
                </c:pt>
                <c:pt idx="2">
                  <c:v>246.95</c:v>
                </c:pt>
                <c:pt idx="3">
                  <c:v>247.04</c:v>
                </c:pt>
              </c:numCache>
            </c:numRef>
          </c:yVal>
        </c:ser>
        <c:axId val="161039488"/>
        <c:axId val="161041408"/>
      </c:scatterChart>
      <c:valAx>
        <c:axId val="161039488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161041408"/>
        <c:crosses val="autoZero"/>
        <c:crossBetween val="midCat"/>
      </c:valAx>
      <c:valAx>
        <c:axId val="161041408"/>
        <c:scaling>
          <c:orientation val="minMax"/>
        </c:scaling>
        <c:axPos val="l"/>
        <c:title/>
        <c:numFmt formatCode="General" sourceLinked="1"/>
        <c:majorTickMark val="none"/>
        <c:tickLblPos val="nextTo"/>
        <c:crossAx val="1610394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'!$C$27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'!$B$28:$B$32</c:f>
              <c:numCache>
                <c:formatCode>General</c:formatCode>
                <c:ptCount val="5"/>
                <c:pt idx="0">
                  <c:v>17.63</c:v>
                </c:pt>
                <c:pt idx="1">
                  <c:v>35.630000000000003</c:v>
                </c:pt>
                <c:pt idx="2">
                  <c:v>70.87</c:v>
                </c:pt>
                <c:pt idx="3">
                  <c:v>156.28</c:v>
                </c:pt>
                <c:pt idx="4">
                  <c:v>557.15</c:v>
                </c:pt>
              </c:numCache>
            </c:numRef>
          </c:xVal>
          <c:yVal>
            <c:numRef>
              <c:f>'Melting Point '!$C$28:$C$32</c:f>
              <c:numCache>
                <c:formatCode>General</c:formatCode>
                <c:ptCount val="5"/>
                <c:pt idx="0">
                  <c:v>253.51</c:v>
                </c:pt>
                <c:pt idx="1">
                  <c:v>255.27</c:v>
                </c:pt>
                <c:pt idx="2">
                  <c:v>257.66000000000003</c:v>
                </c:pt>
                <c:pt idx="3">
                  <c:v>258.42</c:v>
                </c:pt>
                <c:pt idx="4">
                  <c:v>248.22</c:v>
                </c:pt>
              </c:numCache>
            </c:numRef>
          </c:yVal>
        </c:ser>
        <c:ser>
          <c:idx val="1"/>
          <c:order val="1"/>
          <c:tx>
            <c:strRef>
              <c:f>'Melting Point '!$D$27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'!$B$28:$B$32</c:f>
              <c:numCache>
                <c:formatCode>General</c:formatCode>
                <c:ptCount val="5"/>
                <c:pt idx="0">
                  <c:v>17.63</c:v>
                </c:pt>
                <c:pt idx="1">
                  <c:v>35.630000000000003</c:v>
                </c:pt>
                <c:pt idx="2">
                  <c:v>70.87</c:v>
                </c:pt>
                <c:pt idx="3">
                  <c:v>156.28</c:v>
                </c:pt>
                <c:pt idx="4">
                  <c:v>557.15</c:v>
                </c:pt>
              </c:numCache>
            </c:numRef>
          </c:xVal>
          <c:yVal>
            <c:numRef>
              <c:f>'Melting Point '!$D$28:$D$32</c:f>
              <c:numCache>
                <c:formatCode>General</c:formatCode>
                <c:ptCount val="5"/>
                <c:pt idx="0">
                  <c:v>251.6</c:v>
                </c:pt>
                <c:pt idx="1">
                  <c:v>252.73</c:v>
                </c:pt>
                <c:pt idx="2">
                  <c:v>253.93</c:v>
                </c:pt>
                <c:pt idx="3">
                  <c:v>254.96</c:v>
                </c:pt>
                <c:pt idx="4">
                  <c:v>254.68</c:v>
                </c:pt>
              </c:numCache>
            </c:numRef>
          </c:yVal>
        </c:ser>
        <c:axId val="162173312"/>
        <c:axId val="162175232"/>
      </c:scatterChart>
      <c:valAx>
        <c:axId val="162173312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162175232"/>
        <c:crosses val="autoZero"/>
        <c:crossBetween val="midCat"/>
      </c:valAx>
      <c:valAx>
        <c:axId val="162175232"/>
        <c:scaling>
          <c:orientation val="minMax"/>
        </c:scaling>
        <c:axPos val="l"/>
        <c:title/>
        <c:numFmt formatCode="General" sourceLinked="1"/>
        <c:majorTickMark val="none"/>
        <c:tickLblPos val="nextTo"/>
        <c:crossAx val="16217331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'!$C$35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'!$B$36:$B$40</c:f>
              <c:numCache>
                <c:formatCode>General</c:formatCode>
                <c:ptCount val="5"/>
                <c:pt idx="0">
                  <c:v>5.05</c:v>
                </c:pt>
                <c:pt idx="1">
                  <c:v>21.46</c:v>
                </c:pt>
                <c:pt idx="2">
                  <c:v>31.51</c:v>
                </c:pt>
                <c:pt idx="3">
                  <c:v>54.94</c:v>
                </c:pt>
                <c:pt idx="4">
                  <c:v>418.58</c:v>
                </c:pt>
              </c:numCache>
            </c:numRef>
          </c:xVal>
          <c:yVal>
            <c:numRef>
              <c:f>'Melting Point '!$C$36:$C$40</c:f>
              <c:numCache>
                <c:formatCode>General</c:formatCode>
                <c:ptCount val="5"/>
                <c:pt idx="0">
                  <c:v>253.77</c:v>
                </c:pt>
                <c:pt idx="1">
                  <c:v>254.27</c:v>
                </c:pt>
                <c:pt idx="2">
                  <c:v>255.07</c:v>
                </c:pt>
                <c:pt idx="3">
                  <c:v>256.57</c:v>
                </c:pt>
                <c:pt idx="4">
                  <c:v>252.36</c:v>
                </c:pt>
              </c:numCache>
            </c:numRef>
          </c:yVal>
        </c:ser>
        <c:ser>
          <c:idx val="1"/>
          <c:order val="1"/>
          <c:tx>
            <c:strRef>
              <c:f>'Melting Point '!$D$35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'!$B$36:$B$40</c:f>
              <c:numCache>
                <c:formatCode>General</c:formatCode>
                <c:ptCount val="5"/>
                <c:pt idx="0">
                  <c:v>5.05</c:v>
                </c:pt>
                <c:pt idx="1">
                  <c:v>21.46</c:v>
                </c:pt>
                <c:pt idx="2">
                  <c:v>31.51</c:v>
                </c:pt>
                <c:pt idx="3">
                  <c:v>54.94</c:v>
                </c:pt>
                <c:pt idx="4">
                  <c:v>418.58</c:v>
                </c:pt>
              </c:numCache>
            </c:numRef>
          </c:xVal>
          <c:yVal>
            <c:numRef>
              <c:f>'Melting Point '!$D$36:$D$40</c:f>
              <c:numCache>
                <c:formatCode>General</c:formatCode>
                <c:ptCount val="5"/>
                <c:pt idx="0">
                  <c:v>250.47</c:v>
                </c:pt>
                <c:pt idx="1">
                  <c:v>251.76</c:v>
                </c:pt>
                <c:pt idx="2">
                  <c:v>252.16</c:v>
                </c:pt>
                <c:pt idx="3">
                  <c:v>253.1</c:v>
                </c:pt>
                <c:pt idx="4">
                  <c:v>254.09</c:v>
                </c:pt>
              </c:numCache>
            </c:numRef>
          </c:yVal>
        </c:ser>
        <c:axId val="162192768"/>
        <c:axId val="162207232"/>
      </c:scatterChart>
      <c:valAx>
        <c:axId val="162192768"/>
        <c:scaling>
          <c:orientation val="minMax"/>
        </c:scaling>
        <c:axPos val="b"/>
        <c:title/>
        <c:numFmt formatCode="General" sourceLinked="1"/>
        <c:majorTickMark val="none"/>
        <c:tickLblPos val="nextTo"/>
        <c:crossAx val="162207232"/>
        <c:crosses val="autoZero"/>
        <c:crossBetween val="midCat"/>
      </c:valAx>
      <c:valAx>
        <c:axId val="162207232"/>
        <c:scaling>
          <c:orientation val="minMax"/>
        </c:scaling>
        <c:axPos val="l"/>
        <c:title/>
        <c:numFmt formatCode="General" sourceLinked="1"/>
        <c:majorTickMark val="none"/>
        <c:tickLblPos val="nextTo"/>
        <c:crossAx val="16219276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'!$C$43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'!$B$44:$B$48</c:f>
              <c:numCache>
                <c:formatCode>General</c:formatCode>
                <c:ptCount val="5"/>
                <c:pt idx="0">
                  <c:v>2.42</c:v>
                </c:pt>
                <c:pt idx="1">
                  <c:v>3.29</c:v>
                </c:pt>
                <c:pt idx="2">
                  <c:v>-3.59</c:v>
                </c:pt>
                <c:pt idx="3">
                  <c:v>3.86</c:v>
                </c:pt>
                <c:pt idx="4">
                  <c:v>8.31</c:v>
                </c:pt>
              </c:numCache>
            </c:numRef>
          </c:xVal>
          <c:yVal>
            <c:numRef>
              <c:f>'Melting Point '!$C$44:$C$48</c:f>
              <c:numCache>
                <c:formatCode>General</c:formatCode>
                <c:ptCount val="5"/>
                <c:pt idx="0">
                  <c:v>253.49</c:v>
                </c:pt>
                <c:pt idx="1">
                  <c:v>254.24</c:v>
                </c:pt>
                <c:pt idx="2">
                  <c:v>252.71</c:v>
                </c:pt>
                <c:pt idx="3">
                  <c:v>254.41</c:v>
                </c:pt>
                <c:pt idx="4">
                  <c:v>255.58</c:v>
                </c:pt>
              </c:numCache>
            </c:numRef>
          </c:yVal>
        </c:ser>
        <c:ser>
          <c:idx val="1"/>
          <c:order val="1"/>
          <c:tx>
            <c:strRef>
              <c:f>'Melting Point '!$D$43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'!$B$44:$B$48</c:f>
              <c:numCache>
                <c:formatCode>General</c:formatCode>
                <c:ptCount val="5"/>
                <c:pt idx="0">
                  <c:v>2.42</c:v>
                </c:pt>
                <c:pt idx="1">
                  <c:v>3.29</c:v>
                </c:pt>
                <c:pt idx="2">
                  <c:v>-3.59</c:v>
                </c:pt>
                <c:pt idx="3">
                  <c:v>3.86</c:v>
                </c:pt>
                <c:pt idx="4">
                  <c:v>8.31</c:v>
                </c:pt>
              </c:numCache>
            </c:numRef>
          </c:xVal>
          <c:yVal>
            <c:numRef>
              <c:f>'Melting Point '!$D$44:$D$48</c:f>
              <c:numCache>
                <c:formatCode>General</c:formatCode>
                <c:ptCount val="5"/>
                <c:pt idx="0">
                  <c:v>248.34</c:v>
                </c:pt>
                <c:pt idx="1">
                  <c:v>248.87</c:v>
                </c:pt>
                <c:pt idx="2">
                  <c:v>248.21</c:v>
                </c:pt>
                <c:pt idx="3">
                  <c:v>248.45</c:v>
                </c:pt>
                <c:pt idx="4">
                  <c:v>248.62</c:v>
                </c:pt>
              </c:numCache>
            </c:numRef>
          </c:yVal>
        </c:ser>
        <c:axId val="162224768"/>
        <c:axId val="162235136"/>
      </c:scatterChart>
      <c:valAx>
        <c:axId val="162224768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2235136"/>
        <c:crosses val="autoZero"/>
        <c:crossBetween val="midCat"/>
      </c:valAx>
      <c:valAx>
        <c:axId val="162235136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22247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'!$C$51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'!$B$52:$B$57</c:f>
              <c:numCache>
                <c:formatCode>General</c:formatCode>
                <c:ptCount val="6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  <c:pt idx="4">
                  <c:v>132.62</c:v>
                </c:pt>
                <c:pt idx="5">
                  <c:v>500.67</c:v>
                </c:pt>
              </c:numCache>
            </c:numRef>
          </c:xVal>
          <c:yVal>
            <c:numRef>
              <c:f>'Melting Point '!$C$52:$C$57</c:f>
              <c:numCache>
                <c:formatCode>General</c:formatCode>
                <c:ptCount val="6"/>
                <c:pt idx="0">
                  <c:v>252.79</c:v>
                </c:pt>
                <c:pt idx="1">
                  <c:v>255.32</c:v>
                </c:pt>
                <c:pt idx="2">
                  <c:v>256.42</c:v>
                </c:pt>
                <c:pt idx="3">
                  <c:v>259.38</c:v>
                </c:pt>
                <c:pt idx="4">
                  <c:v>257.27999999999997</c:v>
                </c:pt>
                <c:pt idx="5">
                  <c:v>231.68</c:v>
                </c:pt>
              </c:numCache>
            </c:numRef>
          </c:yVal>
        </c:ser>
        <c:ser>
          <c:idx val="1"/>
          <c:order val="1"/>
          <c:tx>
            <c:strRef>
              <c:f>'Melting Point '!$D$51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'!$B$52:$B$57</c:f>
              <c:numCache>
                <c:formatCode>General</c:formatCode>
                <c:ptCount val="6"/>
                <c:pt idx="0">
                  <c:v>19.3</c:v>
                </c:pt>
                <c:pt idx="1">
                  <c:v>46.33</c:v>
                </c:pt>
                <c:pt idx="2">
                  <c:v>73.73</c:v>
                </c:pt>
                <c:pt idx="3">
                  <c:v>158.05000000000001</c:v>
                </c:pt>
                <c:pt idx="4">
                  <c:v>132.62</c:v>
                </c:pt>
                <c:pt idx="5">
                  <c:v>500.67</c:v>
                </c:pt>
              </c:numCache>
            </c:numRef>
          </c:xVal>
          <c:yVal>
            <c:numRef>
              <c:f>'Melting Point '!$D$52:$D$57</c:f>
              <c:numCache>
                <c:formatCode>General</c:formatCode>
                <c:ptCount val="6"/>
                <c:pt idx="0">
                  <c:v>250.89</c:v>
                </c:pt>
                <c:pt idx="1">
                  <c:v>251.96</c:v>
                </c:pt>
                <c:pt idx="2">
                  <c:v>253.01</c:v>
                </c:pt>
                <c:pt idx="3">
                  <c:v>254.51</c:v>
                </c:pt>
                <c:pt idx="4">
                  <c:v>253.92</c:v>
                </c:pt>
                <c:pt idx="5">
                  <c:v>253.48</c:v>
                </c:pt>
              </c:numCache>
            </c:numRef>
          </c:yVal>
        </c:ser>
        <c:axId val="162273152"/>
        <c:axId val="162287616"/>
      </c:scatterChart>
      <c:valAx>
        <c:axId val="162273152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2287616"/>
        <c:crosses val="autoZero"/>
        <c:crossBetween val="midCat"/>
      </c:valAx>
      <c:valAx>
        <c:axId val="162287616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2273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'!$C$60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'!$B$61:$B$66</c:f>
              <c:numCache>
                <c:formatCode>General</c:formatCode>
                <c:ptCount val="6"/>
                <c:pt idx="0">
                  <c:v>5.81</c:v>
                </c:pt>
                <c:pt idx="1">
                  <c:v>21.42</c:v>
                </c:pt>
                <c:pt idx="2">
                  <c:v>45.95</c:v>
                </c:pt>
                <c:pt idx="3">
                  <c:v>45.6</c:v>
                </c:pt>
                <c:pt idx="4">
                  <c:v>61.32</c:v>
                </c:pt>
                <c:pt idx="5">
                  <c:v>406.56</c:v>
                </c:pt>
              </c:numCache>
            </c:numRef>
          </c:xVal>
          <c:yVal>
            <c:numRef>
              <c:f>'Melting Point '!$C$61:$C$66</c:f>
              <c:numCache>
                <c:formatCode>General</c:formatCode>
                <c:ptCount val="6"/>
                <c:pt idx="0">
                  <c:v>250.51</c:v>
                </c:pt>
                <c:pt idx="1">
                  <c:v>252.91</c:v>
                </c:pt>
                <c:pt idx="2">
                  <c:v>254.87</c:v>
                </c:pt>
                <c:pt idx="3">
                  <c:v>254.17</c:v>
                </c:pt>
                <c:pt idx="4">
                  <c:v>252.61</c:v>
                </c:pt>
                <c:pt idx="5">
                  <c:v>251.07</c:v>
                </c:pt>
              </c:numCache>
            </c:numRef>
          </c:yVal>
        </c:ser>
        <c:ser>
          <c:idx val="1"/>
          <c:order val="1"/>
          <c:tx>
            <c:strRef>
              <c:f>'Melting Point '!$D$60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'!$B$61:$B$66</c:f>
              <c:numCache>
                <c:formatCode>General</c:formatCode>
                <c:ptCount val="6"/>
                <c:pt idx="0">
                  <c:v>5.81</c:v>
                </c:pt>
                <c:pt idx="1">
                  <c:v>21.42</c:v>
                </c:pt>
                <c:pt idx="2">
                  <c:v>45.95</c:v>
                </c:pt>
                <c:pt idx="3">
                  <c:v>45.6</c:v>
                </c:pt>
                <c:pt idx="4">
                  <c:v>61.32</c:v>
                </c:pt>
                <c:pt idx="5">
                  <c:v>406.56</c:v>
                </c:pt>
              </c:numCache>
            </c:numRef>
          </c:xVal>
          <c:yVal>
            <c:numRef>
              <c:f>'Melting Point '!$D$61:$D$66</c:f>
              <c:numCache>
                <c:formatCode>General</c:formatCode>
                <c:ptCount val="6"/>
                <c:pt idx="0">
                  <c:v>248.47</c:v>
                </c:pt>
                <c:pt idx="1">
                  <c:v>250.56</c:v>
                </c:pt>
                <c:pt idx="2">
                  <c:v>251.53</c:v>
                </c:pt>
                <c:pt idx="3">
                  <c:v>251.38</c:v>
                </c:pt>
                <c:pt idx="4">
                  <c:v>252.72</c:v>
                </c:pt>
                <c:pt idx="5">
                  <c:v>252.12</c:v>
                </c:pt>
              </c:numCache>
            </c:numRef>
          </c:yVal>
        </c:ser>
        <c:axId val="162317440"/>
        <c:axId val="162319360"/>
      </c:scatterChart>
      <c:valAx>
        <c:axId val="162317440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2319360"/>
        <c:crosses val="autoZero"/>
        <c:crossBetween val="midCat"/>
      </c:valAx>
      <c:valAx>
        <c:axId val="162319360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2317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'Melting Point '!$C$69</c:f>
              <c:strCache>
                <c:ptCount val="1"/>
                <c:pt idx="0">
                  <c:v>Melting point - Initial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'!$B$70:$B$74</c:f>
              <c:numCache>
                <c:formatCode>General</c:formatCode>
                <c:ptCount val="5"/>
                <c:pt idx="0">
                  <c:v>-1.1499999999999999</c:v>
                </c:pt>
                <c:pt idx="1">
                  <c:v>7.12</c:v>
                </c:pt>
                <c:pt idx="2">
                  <c:v>7.53</c:v>
                </c:pt>
                <c:pt idx="3">
                  <c:v>5.27</c:v>
                </c:pt>
                <c:pt idx="4">
                  <c:v>11.43</c:v>
                </c:pt>
              </c:numCache>
            </c:numRef>
          </c:xVal>
          <c:yVal>
            <c:numRef>
              <c:f>'Melting Point '!$C$70:$C$74</c:f>
              <c:numCache>
                <c:formatCode>General</c:formatCode>
                <c:ptCount val="5"/>
                <c:pt idx="0">
                  <c:v>251.1</c:v>
                </c:pt>
                <c:pt idx="1">
                  <c:v>252.99</c:v>
                </c:pt>
                <c:pt idx="2">
                  <c:v>257.62</c:v>
                </c:pt>
                <c:pt idx="3">
                  <c:v>260.37</c:v>
                </c:pt>
                <c:pt idx="4">
                  <c:v>254.02</c:v>
                </c:pt>
              </c:numCache>
            </c:numRef>
          </c:yVal>
        </c:ser>
        <c:ser>
          <c:idx val="1"/>
          <c:order val="1"/>
          <c:tx>
            <c:strRef>
              <c:f>'Melting Point '!$D$69</c:f>
              <c:strCache>
                <c:ptCount val="1"/>
                <c:pt idx="0">
                  <c:v>Melting point - Reheat</c:v>
                </c:pt>
              </c:strCache>
            </c:strRef>
          </c:tx>
          <c:spPr>
            <a:ln w="28575">
              <a:noFill/>
            </a:ln>
          </c:spPr>
          <c:xVal>
            <c:numRef>
              <c:f>'Melting Point '!$B$70:$B$74</c:f>
              <c:numCache>
                <c:formatCode>General</c:formatCode>
                <c:ptCount val="5"/>
                <c:pt idx="0">
                  <c:v>-1.1499999999999999</c:v>
                </c:pt>
                <c:pt idx="1">
                  <c:v>7.12</c:v>
                </c:pt>
                <c:pt idx="2">
                  <c:v>7.53</c:v>
                </c:pt>
                <c:pt idx="3">
                  <c:v>5.27</c:v>
                </c:pt>
                <c:pt idx="4">
                  <c:v>11.43</c:v>
                </c:pt>
              </c:numCache>
            </c:numRef>
          </c:xVal>
          <c:yVal>
            <c:numRef>
              <c:f>'Melting Point '!$D$70:$D$74</c:f>
              <c:numCache>
                <c:formatCode>General</c:formatCode>
                <c:ptCount val="5"/>
                <c:pt idx="0">
                  <c:v>246.66</c:v>
                </c:pt>
                <c:pt idx="1">
                  <c:v>246.53</c:v>
                </c:pt>
                <c:pt idx="2">
                  <c:v>250.28</c:v>
                </c:pt>
                <c:pt idx="3">
                  <c:v>253.28</c:v>
                </c:pt>
                <c:pt idx="4">
                  <c:v>247.78</c:v>
                </c:pt>
              </c:numCache>
            </c:numRef>
          </c:yVal>
        </c:ser>
        <c:axId val="163299712"/>
        <c:axId val="163301632"/>
      </c:scatterChart>
      <c:valAx>
        <c:axId val="163299712"/>
        <c:scaling>
          <c:orientation val="minMax"/>
        </c:scaling>
        <c:axPos val="b"/>
        <c:title>
          <c:layout/>
        </c:title>
        <c:numFmt formatCode="General" sourceLinked="1"/>
        <c:majorTickMark val="none"/>
        <c:tickLblPos val="nextTo"/>
        <c:crossAx val="163301632"/>
        <c:crosses val="autoZero"/>
        <c:crossBetween val="midCat"/>
      </c:valAx>
      <c:valAx>
        <c:axId val="163301632"/>
        <c:scaling>
          <c:orientation val="minMax"/>
        </c:scaling>
        <c:axPos val="l"/>
        <c:title>
          <c:layout/>
        </c:title>
        <c:numFmt formatCode="General" sourceLinked="1"/>
        <c:majorTickMark val="none"/>
        <c:tickLblPos val="nextTo"/>
        <c:crossAx val="163299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0</xdr:row>
      <xdr:rowOff>66675</xdr:rowOff>
    </xdr:from>
    <xdr:to>
      <xdr:col>15</xdr:col>
      <xdr:colOff>66675</xdr:colOff>
      <xdr:row>14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15</xdr:row>
      <xdr:rowOff>57150</xdr:rowOff>
    </xdr:from>
    <xdr:to>
      <xdr:col>14</xdr:col>
      <xdr:colOff>571500</xdr:colOff>
      <xdr:row>29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333375</xdr:colOff>
      <xdr:row>30</xdr:row>
      <xdr:rowOff>142875</xdr:rowOff>
    </xdr:from>
    <xdr:to>
      <xdr:col>15</xdr:col>
      <xdr:colOff>28575</xdr:colOff>
      <xdr:row>44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1266825</xdr:colOff>
      <xdr:row>44</xdr:row>
      <xdr:rowOff>180975</xdr:rowOff>
    </xdr:from>
    <xdr:to>
      <xdr:col>10</xdr:col>
      <xdr:colOff>266700</xdr:colOff>
      <xdr:row>59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1190625</xdr:colOff>
      <xdr:row>59</xdr:row>
      <xdr:rowOff>171450</xdr:rowOff>
    </xdr:from>
    <xdr:to>
      <xdr:col>10</xdr:col>
      <xdr:colOff>190500</xdr:colOff>
      <xdr:row>74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1209675</xdr:colOff>
      <xdr:row>75</xdr:row>
      <xdr:rowOff>19050</xdr:rowOff>
    </xdr:from>
    <xdr:to>
      <xdr:col>10</xdr:col>
      <xdr:colOff>209550</xdr:colOff>
      <xdr:row>89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</xdr:colOff>
      <xdr:row>76</xdr:row>
      <xdr:rowOff>19050</xdr:rowOff>
    </xdr:from>
    <xdr:to>
      <xdr:col>3</xdr:col>
      <xdr:colOff>209550</xdr:colOff>
      <xdr:row>90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76200</xdr:colOff>
      <xdr:row>91</xdr:row>
      <xdr:rowOff>76200</xdr:rowOff>
    </xdr:from>
    <xdr:to>
      <xdr:col>3</xdr:col>
      <xdr:colOff>238125</xdr:colOff>
      <xdr:row>105</xdr:row>
      <xdr:rowOff>152400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85725</xdr:colOff>
      <xdr:row>106</xdr:row>
      <xdr:rowOff>123825</xdr:rowOff>
    </xdr:from>
    <xdr:to>
      <xdr:col>3</xdr:col>
      <xdr:colOff>247650</xdr:colOff>
      <xdr:row>121</xdr:row>
      <xdr:rowOff>9525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0</xdr:row>
      <xdr:rowOff>0</xdr:rowOff>
    </xdr:from>
    <xdr:to>
      <xdr:col>10</xdr:col>
      <xdr:colOff>152400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295275</xdr:colOff>
      <xdr:row>45</xdr:row>
      <xdr:rowOff>28575</xdr:rowOff>
    </xdr:from>
    <xdr:to>
      <xdr:col>10</xdr:col>
      <xdr:colOff>409575</xdr:colOff>
      <xdr:row>59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533400</xdr:colOff>
      <xdr:row>76</xdr:row>
      <xdr:rowOff>95250</xdr:rowOff>
    </xdr:from>
    <xdr:to>
      <xdr:col>5</xdr:col>
      <xdr:colOff>152400</xdr:colOff>
      <xdr:row>90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6"/>
  <sheetViews>
    <sheetView topLeftCell="A89" workbookViewId="0">
      <selection activeCell="D105" sqref="D105"/>
    </sheetView>
  </sheetViews>
  <sheetFormatPr defaultRowHeight="15"/>
  <cols>
    <col min="3" max="5" width="21.5703125" customWidth="1"/>
    <col min="6" max="6" width="22.7109375" customWidth="1"/>
    <col min="7" max="7" width="26.85546875" customWidth="1"/>
  </cols>
  <sheetData>
    <row r="1" spans="1:6">
      <c r="A1" t="s">
        <v>7</v>
      </c>
    </row>
    <row r="3" spans="1:6">
      <c r="A3" t="s">
        <v>4</v>
      </c>
      <c r="C3" t="s">
        <v>0</v>
      </c>
      <c r="D3" t="s">
        <v>2</v>
      </c>
      <c r="E3" t="s">
        <v>3</v>
      </c>
      <c r="F3" t="s">
        <v>1</v>
      </c>
    </row>
    <row r="4" spans="1:6">
      <c r="A4" t="s">
        <v>6</v>
      </c>
      <c r="B4">
        <v>1</v>
      </c>
      <c r="C4">
        <v>255.08</v>
      </c>
      <c r="D4">
        <v>191.09</v>
      </c>
      <c r="E4">
        <v>42.93</v>
      </c>
      <c r="F4">
        <v>252.6</v>
      </c>
    </row>
    <row r="5" spans="1:6">
      <c r="B5">
        <v>2</v>
      </c>
      <c r="C5">
        <v>254.84</v>
      </c>
      <c r="D5">
        <v>189.08</v>
      </c>
      <c r="E5">
        <v>42.8</v>
      </c>
      <c r="F5">
        <v>251.9</v>
      </c>
    </row>
    <row r="6" spans="1:6">
      <c r="B6">
        <v>3</v>
      </c>
      <c r="C6">
        <v>256.12</v>
      </c>
      <c r="D6">
        <v>191.95</v>
      </c>
      <c r="E6">
        <v>44.33</v>
      </c>
      <c r="F6">
        <v>252.24</v>
      </c>
    </row>
    <row r="7" spans="1:6">
      <c r="B7">
        <v>4</v>
      </c>
      <c r="C7">
        <v>255.05</v>
      </c>
      <c r="D7">
        <v>192.58</v>
      </c>
      <c r="E7">
        <v>42.91</v>
      </c>
      <c r="F7">
        <v>251.56</v>
      </c>
    </row>
    <row r="8" spans="1:6">
      <c r="B8">
        <v>5</v>
      </c>
      <c r="C8">
        <v>255.27</v>
      </c>
      <c r="D8">
        <v>193</v>
      </c>
      <c r="E8">
        <v>42.04</v>
      </c>
      <c r="F8">
        <v>252.04</v>
      </c>
    </row>
    <row r="9" spans="1:6">
      <c r="B9">
        <v>6</v>
      </c>
      <c r="C9">
        <v>255.25</v>
      </c>
      <c r="D9">
        <v>191.04</v>
      </c>
      <c r="E9">
        <v>41.81</v>
      </c>
      <c r="F9">
        <v>251.4</v>
      </c>
    </row>
    <row r="10" spans="1:6">
      <c r="C10">
        <f>AVERAGE(C4:C9)</f>
        <v>255.26833333333332</v>
      </c>
      <c r="D10">
        <f>AVERAGE(D4:D9)</f>
        <v>191.45666666666668</v>
      </c>
      <c r="E10">
        <f>AVERAGE(E4:E9)</f>
        <v>42.803333333333335</v>
      </c>
      <c r="F10">
        <f>AVERAGE(F4:F9)</f>
        <v>251.95666666666668</v>
      </c>
    </row>
    <row r="11" spans="1:6">
      <c r="C11">
        <f>STDEV(C4:C9)</f>
        <v>0.44548475469612392</v>
      </c>
      <c r="D11">
        <f>STDEV(D4:D9)</f>
        <v>1.4031203322126184</v>
      </c>
      <c r="E11">
        <f>STDEV(E4:E9)</f>
        <v>0.8862881397529232</v>
      </c>
      <c r="F11">
        <f>STDEV(F4:F9)</f>
        <v>0.44080229884457756</v>
      </c>
    </row>
    <row r="13" spans="1:6">
      <c r="A13" t="s">
        <v>5</v>
      </c>
      <c r="B13">
        <v>1</v>
      </c>
      <c r="C13">
        <v>255.05</v>
      </c>
      <c r="D13">
        <v>188.8</v>
      </c>
      <c r="E13">
        <v>64.62</v>
      </c>
      <c r="F13">
        <v>252.19</v>
      </c>
    </row>
    <row r="14" spans="1:6">
      <c r="B14">
        <v>2</v>
      </c>
      <c r="C14">
        <v>254.69</v>
      </c>
      <c r="D14">
        <v>186.95</v>
      </c>
      <c r="E14">
        <v>33.42</v>
      </c>
      <c r="F14">
        <v>251.5</v>
      </c>
    </row>
    <row r="15" spans="1:6">
      <c r="B15">
        <v>3</v>
      </c>
      <c r="C15">
        <v>254.5</v>
      </c>
      <c r="D15">
        <v>188.88</v>
      </c>
      <c r="E15">
        <v>45.17</v>
      </c>
      <c r="F15">
        <v>252.02</v>
      </c>
    </row>
    <row r="16" spans="1:6">
      <c r="B16">
        <v>4</v>
      </c>
      <c r="C16">
        <v>256.19</v>
      </c>
      <c r="D16">
        <v>186.26</v>
      </c>
      <c r="E16">
        <v>41.48</v>
      </c>
      <c r="F16">
        <v>252.91</v>
      </c>
    </row>
    <row r="17" spans="1:6">
      <c r="B17">
        <v>5</v>
      </c>
      <c r="C17">
        <v>257.58</v>
      </c>
      <c r="D17">
        <v>185.24</v>
      </c>
      <c r="E17">
        <v>45.88</v>
      </c>
      <c r="F17">
        <v>252.99</v>
      </c>
    </row>
    <row r="18" spans="1:6">
      <c r="B18">
        <v>6</v>
      </c>
      <c r="C18">
        <v>257.86</v>
      </c>
      <c r="D18">
        <v>184.46</v>
      </c>
      <c r="E18">
        <v>48.19</v>
      </c>
      <c r="F18">
        <v>252.87</v>
      </c>
    </row>
    <row r="19" spans="1:6">
      <c r="C19">
        <f>AVERAGE(C13:C18)</f>
        <v>255.97833333333332</v>
      </c>
      <c r="D19">
        <f>AVERAGE(D13:D18)</f>
        <v>186.76499999999999</v>
      </c>
      <c r="E19">
        <f>AVERAGE(E13:E18)</f>
        <v>46.46</v>
      </c>
      <c r="F19">
        <f>AVERAGE(F13:F18)</f>
        <v>252.41333333333333</v>
      </c>
    </row>
    <row r="20" spans="1:6">
      <c r="C20">
        <f>STDEV(C13:C18)</f>
        <v>1.473627044635321</v>
      </c>
      <c r="D20">
        <f>STDEV(D13:D18)</f>
        <v>1.8189200092348343</v>
      </c>
      <c r="E20">
        <f>STDEV(E13:E19)</f>
        <v>9.3952204160768442</v>
      </c>
      <c r="F20">
        <f>STDEV(F13:F18)</f>
        <v>0.60440604453300995</v>
      </c>
    </row>
    <row r="22" spans="1:6">
      <c r="A22" t="s">
        <v>8</v>
      </c>
      <c r="B22">
        <v>1</v>
      </c>
      <c r="C22">
        <v>257.64</v>
      </c>
      <c r="D22">
        <v>193.19</v>
      </c>
      <c r="E22">
        <v>43.17</v>
      </c>
      <c r="F22">
        <v>253.88</v>
      </c>
    </row>
    <row r="23" spans="1:6">
      <c r="B23">
        <v>2</v>
      </c>
      <c r="C23">
        <v>258.32</v>
      </c>
      <c r="D23">
        <v>195.86</v>
      </c>
      <c r="E23">
        <v>52.82</v>
      </c>
      <c r="F23">
        <v>254.15</v>
      </c>
    </row>
    <row r="24" spans="1:6">
      <c r="B24">
        <v>3</v>
      </c>
      <c r="C24">
        <v>257.48</v>
      </c>
      <c r="D24">
        <v>193.37</v>
      </c>
      <c r="E24">
        <v>52.02</v>
      </c>
      <c r="F24">
        <v>254.04</v>
      </c>
    </row>
    <row r="25" spans="1:6">
      <c r="C25">
        <f>AVERAGE(C22:C24)</f>
        <v>257.81333333333333</v>
      </c>
      <c r="D25">
        <f>AVERAGE(D22:D24)</f>
        <v>194.14000000000001</v>
      </c>
      <c r="E25">
        <f>AVERAGE(E22:E24)</f>
        <v>49.336666666666673</v>
      </c>
      <c r="F25">
        <f>AVERAGE(F22:F24)</f>
        <v>254.02333333333331</v>
      </c>
    </row>
    <row r="26" spans="1:6">
      <c r="C26">
        <f>STDEV(C22:C24)</f>
        <v>0.44601943156473151</v>
      </c>
      <c r="D26">
        <f>STDEV(D22:D24)</f>
        <v>1.4922801345572494</v>
      </c>
      <c r="E26">
        <f>STDEV(E22:E24)</f>
        <v>5.3554489385421675</v>
      </c>
      <c r="F26">
        <f>STDEV(F22:F24)</f>
        <v>0.1357694123627799</v>
      </c>
    </row>
    <row r="28" spans="1:6">
      <c r="A28" t="s">
        <v>9</v>
      </c>
      <c r="B28">
        <v>1</v>
      </c>
      <c r="C28">
        <v>257.68</v>
      </c>
      <c r="D28">
        <v>200.26</v>
      </c>
      <c r="E28">
        <v>51.07</v>
      </c>
      <c r="F28">
        <v>253.11</v>
      </c>
    </row>
    <row r="30" spans="1:6">
      <c r="A30" t="s">
        <v>10</v>
      </c>
      <c r="B30">
        <v>1</v>
      </c>
      <c r="C30">
        <v>256.3</v>
      </c>
      <c r="D30">
        <v>207.88</v>
      </c>
      <c r="E30">
        <v>60.09</v>
      </c>
      <c r="F30">
        <v>254.86</v>
      </c>
    </row>
    <row r="31" spans="1:6">
      <c r="B31">
        <v>2</v>
      </c>
      <c r="C31">
        <v>257.07</v>
      </c>
      <c r="F31">
        <v>254.86</v>
      </c>
    </row>
    <row r="32" spans="1:6">
      <c r="B32">
        <v>3</v>
      </c>
      <c r="F32">
        <v>254.55</v>
      </c>
    </row>
    <row r="33" spans="1:6">
      <c r="C33">
        <f>AVERAGE(C30:C31)</f>
        <v>256.685</v>
      </c>
      <c r="F33">
        <f>AVERAGE(F30:F32)</f>
        <v>254.75666666666666</v>
      </c>
    </row>
    <row r="34" spans="1:6">
      <c r="C34">
        <f>STDEV(C30:C31)</f>
        <v>0.5444722215084673</v>
      </c>
      <c r="F34">
        <f>STDEV(F30:F32)</f>
        <v>0.17897858344878528</v>
      </c>
    </row>
    <row r="36" spans="1:6">
      <c r="A36" t="s">
        <v>11</v>
      </c>
      <c r="B36">
        <v>1</v>
      </c>
      <c r="C36">
        <v>244.1</v>
      </c>
      <c r="D36">
        <v>202.6</v>
      </c>
      <c r="E36">
        <v>61.64</v>
      </c>
      <c r="F36">
        <v>254.38</v>
      </c>
    </row>
    <row r="37" spans="1:6">
      <c r="B37">
        <v>2</v>
      </c>
      <c r="C37">
        <v>244.11</v>
      </c>
      <c r="D37">
        <v>202.6</v>
      </c>
      <c r="E37">
        <v>61.53</v>
      </c>
      <c r="F37">
        <v>254.37</v>
      </c>
    </row>
    <row r="38" spans="1:6">
      <c r="B38">
        <v>3</v>
      </c>
      <c r="C38">
        <v>244.73</v>
      </c>
      <c r="D38">
        <v>202.35</v>
      </c>
      <c r="E38">
        <v>62.06</v>
      </c>
      <c r="F38">
        <v>254.18</v>
      </c>
    </row>
    <row r="39" spans="1:6">
      <c r="C39">
        <f>AVERAGE(C36:C38)</f>
        <v>244.31333333333336</v>
      </c>
      <c r="D39">
        <f>AVERAGE(D36:D38)</f>
        <v>202.51666666666665</v>
      </c>
      <c r="E39">
        <f>AVERAGE(E36:E38)</f>
        <v>61.743333333333339</v>
      </c>
      <c r="F39">
        <f>AVERAGE(F36:F38)</f>
        <v>254.31000000000003</v>
      </c>
    </row>
    <row r="40" spans="1:6">
      <c r="C40">
        <f>STDEV(C36:C38)</f>
        <v>0.36087855759705023</v>
      </c>
      <c r="D40">
        <f>STDEV(D36:D38)</f>
        <v>0.14433756729740643</v>
      </c>
      <c r="E40">
        <f>STDEV(E36:E38)</f>
        <v>0.27970222260954375</v>
      </c>
      <c r="F40">
        <f>STDEV(F36:F38)</f>
        <v>0.11269427669584232</v>
      </c>
    </row>
    <row r="42" spans="1:6">
      <c r="A42" t="s">
        <v>32</v>
      </c>
    </row>
    <row r="44" spans="1:6">
      <c r="A44" t="s">
        <v>4</v>
      </c>
      <c r="C44" t="s">
        <v>0</v>
      </c>
      <c r="D44" t="s">
        <v>2</v>
      </c>
      <c r="E44" t="s">
        <v>3</v>
      </c>
      <c r="F44" t="s">
        <v>1</v>
      </c>
    </row>
    <row r="45" spans="1:6">
      <c r="A45" t="s">
        <v>12</v>
      </c>
      <c r="B45">
        <v>1</v>
      </c>
      <c r="C45">
        <v>255.55</v>
      </c>
      <c r="D45">
        <v>190.6</v>
      </c>
      <c r="E45">
        <v>43.18</v>
      </c>
      <c r="F45">
        <v>252.29</v>
      </c>
    </row>
    <row r="46" spans="1:6">
      <c r="B46">
        <v>2</v>
      </c>
      <c r="C46">
        <v>254.46</v>
      </c>
      <c r="D46">
        <v>188.45</v>
      </c>
      <c r="E46">
        <v>40.770000000000003</v>
      </c>
      <c r="F46">
        <v>250.4</v>
      </c>
    </row>
    <row r="47" spans="1:6">
      <c r="B47">
        <v>3</v>
      </c>
      <c r="C47">
        <v>255.68</v>
      </c>
      <c r="D47">
        <v>191.07</v>
      </c>
      <c r="E47">
        <v>44.48</v>
      </c>
      <c r="F47">
        <v>252.21</v>
      </c>
    </row>
    <row r="48" spans="1:6">
      <c r="B48">
        <v>4</v>
      </c>
      <c r="C48">
        <v>257.14999999999998</v>
      </c>
      <c r="D48">
        <v>190.23</v>
      </c>
      <c r="E48">
        <v>42.29</v>
      </c>
      <c r="F48">
        <v>251.63</v>
      </c>
    </row>
    <row r="49" spans="1:6">
      <c r="B49">
        <v>5</v>
      </c>
      <c r="C49">
        <v>254.92</v>
      </c>
      <c r="D49">
        <v>192.09</v>
      </c>
      <c r="E49">
        <v>42.3</v>
      </c>
      <c r="F49">
        <v>251.12</v>
      </c>
    </row>
    <row r="50" spans="1:6">
      <c r="B50">
        <v>6</v>
      </c>
      <c r="C50">
        <v>255.41</v>
      </c>
      <c r="D50">
        <v>188.6</v>
      </c>
      <c r="E50">
        <v>42.31</v>
      </c>
      <c r="F50">
        <v>251.77</v>
      </c>
    </row>
    <row r="51" spans="1:6">
      <c r="C51">
        <f>AVERAGE(C45:C50)</f>
        <v>255.52833333333334</v>
      </c>
      <c r="D51">
        <f>AVERAGE(D45:D50)</f>
        <v>190.17333333333332</v>
      </c>
      <c r="E51">
        <f>AVERAGE(E45:E50)</f>
        <v>42.555</v>
      </c>
      <c r="F51">
        <f>AVERAGE(F45:F50)</f>
        <v>251.57000000000002</v>
      </c>
    </row>
    <row r="52" spans="1:6">
      <c r="C52">
        <f>STDEV(C45:C50)</f>
        <v>0.9141863413319985</v>
      </c>
      <c r="D52">
        <f>STDEV(D45:D50)</f>
        <v>1.4218391845322607</v>
      </c>
      <c r="E52">
        <f>STDEV(E45:E50)</f>
        <v>1.2229268171072227</v>
      </c>
      <c r="F52">
        <f>STDEV(F45:F50)</f>
        <v>0.71316197317957364</v>
      </c>
    </row>
    <row r="54" spans="1:6">
      <c r="A54" t="s">
        <v>13</v>
      </c>
      <c r="B54">
        <v>1</v>
      </c>
      <c r="C54">
        <v>255.44</v>
      </c>
      <c r="D54">
        <v>179.05</v>
      </c>
      <c r="E54">
        <v>40.880000000000003</v>
      </c>
      <c r="F54">
        <v>251.27</v>
      </c>
    </row>
    <row r="55" spans="1:6">
      <c r="B55">
        <v>2</v>
      </c>
      <c r="C55">
        <v>256.05</v>
      </c>
      <c r="D55">
        <v>180.55</v>
      </c>
      <c r="E55">
        <v>45.58</v>
      </c>
      <c r="F55">
        <v>251.69</v>
      </c>
    </row>
    <row r="56" spans="1:6">
      <c r="B56">
        <v>3</v>
      </c>
      <c r="C56">
        <v>256.14</v>
      </c>
      <c r="D56">
        <v>180</v>
      </c>
      <c r="E56">
        <v>42.81</v>
      </c>
      <c r="F56">
        <v>251.69</v>
      </c>
    </row>
    <row r="57" spans="1:6">
      <c r="C57">
        <f>AVERAGE(C54:C56)</f>
        <v>255.87666666666667</v>
      </c>
      <c r="D57">
        <f>AVERAGE(D54:D56)</f>
        <v>179.86666666666667</v>
      </c>
      <c r="E57">
        <f>AVERAGE(E54:E56)</f>
        <v>43.09</v>
      </c>
      <c r="F57">
        <f>AVERAGE(F54:F56)</f>
        <v>251.55000000000004</v>
      </c>
    </row>
    <row r="58" spans="1:6">
      <c r="C58">
        <f>STDEV(C54:C56)</f>
        <v>0.380832421588988</v>
      </c>
      <c r="D58">
        <f>STDEV(D54:D56)</f>
        <v>0.7588368291906038</v>
      </c>
      <c r="E58">
        <f>STDEV(E54:E56)</f>
        <v>2.3624775131203628</v>
      </c>
      <c r="F58">
        <f>STDEV(F54:F56)</f>
        <v>0.24248711305963561</v>
      </c>
    </row>
    <row r="60" spans="1:6">
      <c r="A60" t="s">
        <v>8</v>
      </c>
      <c r="B60">
        <v>1</v>
      </c>
      <c r="C60">
        <v>253.96</v>
      </c>
      <c r="D60">
        <v>182.98</v>
      </c>
      <c r="E60">
        <v>42.5</v>
      </c>
      <c r="F60">
        <v>253.96</v>
      </c>
    </row>
    <row r="61" spans="1:6">
      <c r="B61">
        <v>2</v>
      </c>
      <c r="C61">
        <v>255.13</v>
      </c>
      <c r="D61">
        <v>184.49</v>
      </c>
      <c r="E61">
        <v>46.83</v>
      </c>
      <c r="F61">
        <v>252.18</v>
      </c>
    </row>
    <row r="62" spans="1:6">
      <c r="B62">
        <v>3</v>
      </c>
      <c r="C62">
        <v>251.5</v>
      </c>
      <c r="D62">
        <v>184.03</v>
      </c>
      <c r="E62">
        <v>47.92</v>
      </c>
      <c r="F62">
        <v>252.66</v>
      </c>
    </row>
    <row r="63" spans="1:6">
      <c r="C63">
        <f>AVERAGE(C60:C62)</f>
        <v>253.53</v>
      </c>
      <c r="D63">
        <f>AVERAGE(D60:D62)</f>
        <v>183.83333333333334</v>
      </c>
      <c r="E63">
        <f>AVERAGE(E60:E62)</f>
        <v>45.75</v>
      </c>
      <c r="F63">
        <f>AVERAGE(F60:F62)</f>
        <v>252.93333333333331</v>
      </c>
    </row>
    <row r="64" spans="1:6">
      <c r="C64">
        <f>STDEV(C60:C62)</f>
        <v>1.852808678736094</v>
      </c>
      <c r="D64">
        <f>STDEV(D60:D62)</f>
        <v>0.77397243706692875</v>
      </c>
      <c r="E64">
        <f>STDEV(E60:E62)</f>
        <v>2.8668623964187483</v>
      </c>
      <c r="F64">
        <f>STDEV(F60:F62)</f>
        <v>0.92094154718578802</v>
      </c>
    </row>
    <row r="66" spans="1:6">
      <c r="A66" t="s">
        <v>9</v>
      </c>
      <c r="B66">
        <v>1</v>
      </c>
      <c r="C66">
        <v>256.20999999999998</v>
      </c>
      <c r="D66">
        <v>196.49</v>
      </c>
      <c r="E66">
        <v>52.15</v>
      </c>
      <c r="F66">
        <v>251.9</v>
      </c>
    </row>
    <row r="68" spans="1:6">
      <c r="A68" t="s">
        <v>10</v>
      </c>
      <c r="B68">
        <v>1</v>
      </c>
      <c r="C68">
        <v>257.17</v>
      </c>
      <c r="D68">
        <v>196.67</v>
      </c>
      <c r="E68">
        <v>54.26</v>
      </c>
      <c r="F68">
        <v>253.74</v>
      </c>
    </row>
    <row r="69" spans="1:6">
      <c r="B69">
        <v>2</v>
      </c>
      <c r="C69">
        <v>257.06</v>
      </c>
      <c r="D69">
        <v>196.3</v>
      </c>
      <c r="E69">
        <v>53.27</v>
      </c>
      <c r="F69">
        <v>253</v>
      </c>
    </row>
    <row r="70" spans="1:6">
      <c r="B70">
        <v>3</v>
      </c>
      <c r="C70">
        <v>256.33</v>
      </c>
      <c r="F70">
        <v>253.42</v>
      </c>
    </row>
    <row r="71" spans="1:6">
      <c r="C71">
        <f>AVERAGE(C68:C70)</f>
        <v>256.8533333333333</v>
      </c>
      <c r="D71">
        <f>AVERAGE(D68:D69)</f>
        <v>196.48500000000001</v>
      </c>
      <c r="E71">
        <f>AVERAGE(E68:E69)</f>
        <v>53.765000000000001</v>
      </c>
      <c r="F71">
        <f>AVERAGE(F68:F70)</f>
        <v>253.38666666666666</v>
      </c>
    </row>
    <row r="72" spans="1:6">
      <c r="C72">
        <f>STDEV(C68:C70)</f>
        <v>0.45654499595696718</v>
      </c>
      <c r="D72">
        <f>STDEV(D68:D69)</f>
        <v>0.26162950903900567</v>
      </c>
      <c r="E72">
        <f>STDEV(E68:E69)</f>
        <v>0.70003571337492321</v>
      </c>
      <c r="F72">
        <f>STDEV(F68:F69)</f>
        <v>0.52325901808754516</v>
      </c>
    </row>
    <row r="74" spans="1:6">
      <c r="A74" t="s">
        <v>14</v>
      </c>
      <c r="B74">
        <v>1</v>
      </c>
      <c r="C74">
        <v>245.48</v>
      </c>
      <c r="D74">
        <v>203.32</v>
      </c>
      <c r="E74">
        <v>56.87</v>
      </c>
      <c r="F74">
        <v>253.47</v>
      </c>
    </row>
    <row r="75" spans="1:6">
      <c r="B75">
        <v>2</v>
      </c>
      <c r="C75">
        <v>246.65</v>
      </c>
      <c r="D75">
        <v>204.66</v>
      </c>
      <c r="E75">
        <v>56.98</v>
      </c>
      <c r="F75">
        <v>253.22</v>
      </c>
    </row>
    <row r="76" spans="1:6">
      <c r="B76">
        <v>3</v>
      </c>
      <c r="C76">
        <v>248.88</v>
      </c>
      <c r="D76">
        <v>204.32</v>
      </c>
      <c r="E76">
        <v>63.6</v>
      </c>
      <c r="F76">
        <v>253.22</v>
      </c>
    </row>
    <row r="77" spans="1:6">
      <c r="C77">
        <f>AVERAGE(C74:C76)</f>
        <v>247.00333333333333</v>
      </c>
      <c r="D77">
        <f>AVERAGE(D74:D76)</f>
        <v>204.1</v>
      </c>
      <c r="E77">
        <f>AVERAGE(E74:E76)</f>
        <v>59.15</v>
      </c>
      <c r="F77">
        <f>AVERAGE(F74:F76)</f>
        <v>253.30333333333331</v>
      </c>
    </row>
    <row r="78" spans="1:6">
      <c r="C78">
        <f>STDEV(C74:C76)</f>
        <v>1.7273196963279147</v>
      </c>
      <c r="D78">
        <f>STDEV(D74:D76)</f>
        <v>0.69656299069273386</v>
      </c>
      <c r="E78">
        <f>STDEV(E74:E76)</f>
        <v>3.85420549530006</v>
      </c>
      <c r="F78">
        <f>STDEV(F74:F76)</f>
        <v>0.14433756729740646</v>
      </c>
    </row>
    <row r="80" spans="1:6">
      <c r="A80" t="s">
        <v>15</v>
      </c>
    </row>
    <row r="83" spans="1:6">
      <c r="A83" t="s">
        <v>16</v>
      </c>
      <c r="C83">
        <v>251.43</v>
      </c>
      <c r="D83">
        <v>183.8</v>
      </c>
      <c r="E83">
        <v>42.46</v>
      </c>
      <c r="F83">
        <v>246.27</v>
      </c>
    </row>
    <row r="84" spans="1:6">
      <c r="A84" t="s">
        <v>8</v>
      </c>
      <c r="C84">
        <v>254.84</v>
      </c>
      <c r="D84">
        <v>185.99</v>
      </c>
      <c r="E84">
        <v>54.88</v>
      </c>
      <c r="F84">
        <v>245.55</v>
      </c>
    </row>
    <row r="85" spans="1:6">
      <c r="A85" t="s">
        <v>9</v>
      </c>
      <c r="C85">
        <v>254.85</v>
      </c>
      <c r="D85">
        <v>188.8</v>
      </c>
      <c r="E85">
        <v>44.77</v>
      </c>
      <c r="F85">
        <v>246.95</v>
      </c>
    </row>
    <row r="86" spans="1:6">
      <c r="A86" t="s">
        <v>10</v>
      </c>
      <c r="C86">
        <v>254.67</v>
      </c>
      <c r="D86">
        <v>189.63</v>
      </c>
      <c r="E86">
        <v>51.13</v>
      </c>
      <c r="F86">
        <v>247.04</v>
      </c>
    </row>
    <row r="88" spans="1:6">
      <c r="A88" t="s">
        <v>17</v>
      </c>
    </row>
    <row r="90" spans="1:6">
      <c r="A90" t="s">
        <v>4</v>
      </c>
      <c r="C90" t="s">
        <v>0</v>
      </c>
      <c r="D90" t="s">
        <v>2</v>
      </c>
      <c r="E90" t="s">
        <v>3</v>
      </c>
      <c r="F90" t="s">
        <v>1</v>
      </c>
    </row>
    <row r="91" spans="1:6">
      <c r="A91" t="s">
        <v>12</v>
      </c>
      <c r="C91">
        <v>253.49</v>
      </c>
      <c r="D91">
        <v>190.92</v>
      </c>
      <c r="E91">
        <v>49.26</v>
      </c>
      <c r="F91">
        <v>248.34</v>
      </c>
    </row>
    <row r="92" spans="1:6">
      <c r="A92" t="s">
        <v>13</v>
      </c>
      <c r="C92">
        <v>254.24</v>
      </c>
      <c r="D92">
        <v>194.25</v>
      </c>
      <c r="E92">
        <v>46.87</v>
      </c>
      <c r="F92">
        <v>248.87</v>
      </c>
    </row>
    <row r="93" spans="1:6">
      <c r="A93" t="s">
        <v>8</v>
      </c>
      <c r="C93">
        <v>252.71</v>
      </c>
      <c r="D93">
        <v>193.41</v>
      </c>
      <c r="E93">
        <v>48.57</v>
      </c>
      <c r="F93">
        <v>248.21</v>
      </c>
    </row>
    <row r="94" spans="1:6">
      <c r="A94" t="s">
        <v>9</v>
      </c>
      <c r="C94">
        <v>254.41</v>
      </c>
      <c r="D94">
        <v>197.62</v>
      </c>
      <c r="E94">
        <v>51.78</v>
      </c>
      <c r="F94">
        <v>248.45</v>
      </c>
    </row>
    <row r="95" spans="1:6">
      <c r="A95" t="s">
        <v>18</v>
      </c>
      <c r="C95">
        <v>255.58</v>
      </c>
      <c r="D95">
        <v>195.99</v>
      </c>
      <c r="E95">
        <v>47.24</v>
      </c>
      <c r="F95">
        <v>248.62</v>
      </c>
    </row>
    <row r="97" spans="1:6">
      <c r="A97" t="s">
        <v>19</v>
      </c>
    </row>
    <row r="99" spans="1:6">
      <c r="A99" t="s">
        <v>4</v>
      </c>
      <c r="C99" t="s">
        <v>0</v>
      </c>
      <c r="D99" t="s">
        <v>2</v>
      </c>
      <c r="E99" t="s">
        <v>3</v>
      </c>
      <c r="F99" t="s">
        <v>1</v>
      </c>
    </row>
    <row r="100" spans="1:6">
      <c r="A100" t="s">
        <v>12</v>
      </c>
      <c r="C100">
        <v>252.79</v>
      </c>
      <c r="D100">
        <v>182.53</v>
      </c>
      <c r="E100">
        <v>40.659999999999997</v>
      </c>
      <c r="F100">
        <v>250.89</v>
      </c>
    </row>
    <row r="101" spans="1:6">
      <c r="A101" t="s">
        <v>13</v>
      </c>
      <c r="C101">
        <v>255.32</v>
      </c>
      <c r="D101">
        <v>191.24</v>
      </c>
      <c r="E101">
        <v>47</v>
      </c>
      <c r="F101">
        <v>251.96</v>
      </c>
    </row>
    <row r="102" spans="1:6">
      <c r="A102" t="s">
        <v>8</v>
      </c>
      <c r="C102">
        <v>256.42</v>
      </c>
      <c r="D102">
        <v>195.9</v>
      </c>
      <c r="E102">
        <v>47.09</v>
      </c>
      <c r="F102">
        <v>253.01</v>
      </c>
    </row>
    <row r="103" spans="1:6">
      <c r="A103" t="s">
        <v>9</v>
      </c>
      <c r="C103">
        <v>259.38</v>
      </c>
      <c r="D103">
        <v>203.06</v>
      </c>
      <c r="E103">
        <v>58.4</v>
      </c>
      <c r="F103">
        <v>254.51</v>
      </c>
    </row>
    <row r="104" spans="1:6">
      <c r="A104" t="s">
        <v>18</v>
      </c>
      <c r="C104">
        <v>257.27999999999997</v>
      </c>
      <c r="D104">
        <v>203.16</v>
      </c>
      <c r="E104">
        <v>68.13</v>
      </c>
      <c r="F104">
        <v>253.92</v>
      </c>
    </row>
    <row r="105" spans="1:6">
      <c r="A105" t="s">
        <v>11</v>
      </c>
      <c r="C105">
        <v>231.68</v>
      </c>
      <c r="D105">
        <v>205.77</v>
      </c>
      <c r="E105">
        <v>68.290000000000006</v>
      </c>
      <c r="F105">
        <v>253.48</v>
      </c>
    </row>
    <row r="107" spans="1:6" ht="16.5" customHeight="1">
      <c r="A107" t="s">
        <v>20</v>
      </c>
    </row>
    <row r="109" spans="1:6">
      <c r="A109" t="s">
        <v>4</v>
      </c>
      <c r="C109" t="s">
        <v>0</v>
      </c>
      <c r="D109" t="s">
        <v>2</v>
      </c>
      <c r="E109" t="s">
        <v>3</v>
      </c>
      <c r="F109" t="s">
        <v>1</v>
      </c>
    </row>
    <row r="110" spans="1:6">
      <c r="A110" t="s">
        <v>12</v>
      </c>
      <c r="C110">
        <v>250.51</v>
      </c>
      <c r="D110">
        <v>175.22</v>
      </c>
      <c r="E110">
        <v>47.92</v>
      </c>
      <c r="F110">
        <v>248.47</v>
      </c>
    </row>
    <row r="111" spans="1:6">
      <c r="A111" t="s">
        <v>13</v>
      </c>
      <c r="C111">
        <v>252.91</v>
      </c>
      <c r="D111">
        <v>183.39</v>
      </c>
      <c r="E111">
        <v>41.08</v>
      </c>
      <c r="F111">
        <v>250.56</v>
      </c>
    </row>
    <row r="112" spans="1:6">
      <c r="A112" t="s">
        <v>8</v>
      </c>
      <c r="C112">
        <v>254.87</v>
      </c>
      <c r="D112">
        <v>193.41</v>
      </c>
      <c r="E112">
        <v>46.41</v>
      </c>
      <c r="F112">
        <v>251.53</v>
      </c>
    </row>
    <row r="113" spans="1:6">
      <c r="A113" t="s">
        <v>9</v>
      </c>
      <c r="C113">
        <v>254.17</v>
      </c>
      <c r="D113">
        <v>195.31</v>
      </c>
      <c r="E113">
        <v>50.29</v>
      </c>
      <c r="F113">
        <v>251.38</v>
      </c>
    </row>
    <row r="114" spans="1:6">
      <c r="A114" t="s">
        <v>18</v>
      </c>
      <c r="C114">
        <v>252.61</v>
      </c>
      <c r="D114">
        <v>196.12</v>
      </c>
      <c r="E114">
        <v>48.71</v>
      </c>
      <c r="F114">
        <v>252.72</v>
      </c>
    </row>
    <row r="115" spans="1:6">
      <c r="A115" t="s">
        <v>11</v>
      </c>
      <c r="C115">
        <v>251.07</v>
      </c>
      <c r="D115">
        <v>206.5</v>
      </c>
      <c r="E115">
        <v>61.29</v>
      </c>
      <c r="F115">
        <v>252.12</v>
      </c>
    </row>
    <row r="117" spans="1:6" ht="16.5" customHeight="1">
      <c r="A117" t="s">
        <v>21</v>
      </c>
    </row>
    <row r="119" spans="1:6">
      <c r="A119" t="s">
        <v>4</v>
      </c>
      <c r="C119" t="s">
        <v>0</v>
      </c>
      <c r="D119" t="s">
        <v>2</v>
      </c>
      <c r="E119" t="s">
        <v>3</v>
      </c>
      <c r="F119" t="s">
        <v>1</v>
      </c>
    </row>
    <row r="120" spans="1:6">
      <c r="A120" t="s">
        <v>12</v>
      </c>
      <c r="C120">
        <v>251.1</v>
      </c>
      <c r="D120">
        <v>182.07</v>
      </c>
      <c r="E120">
        <v>42.08</v>
      </c>
      <c r="F120">
        <v>246.66</v>
      </c>
    </row>
    <row r="121" spans="1:6">
      <c r="A121" t="s">
        <v>13</v>
      </c>
      <c r="C121">
        <v>252.99</v>
      </c>
      <c r="D121">
        <v>188.26</v>
      </c>
      <c r="E121">
        <v>56.13</v>
      </c>
      <c r="F121">
        <v>246.53</v>
      </c>
    </row>
    <row r="122" spans="1:6">
      <c r="A122" t="s">
        <v>8</v>
      </c>
      <c r="C122">
        <v>257.62</v>
      </c>
      <c r="D122">
        <v>188.44</v>
      </c>
      <c r="E122">
        <v>33.28</v>
      </c>
      <c r="F122">
        <v>250.28</v>
      </c>
    </row>
    <row r="123" spans="1:6">
      <c r="A123" t="s">
        <v>9</v>
      </c>
      <c r="C123">
        <v>260.37</v>
      </c>
      <c r="D123">
        <v>183.18</v>
      </c>
      <c r="E123">
        <v>1.4319999999999999</v>
      </c>
      <c r="F123">
        <v>253.28</v>
      </c>
    </row>
    <row r="124" spans="1:6">
      <c r="A124" t="s">
        <v>10</v>
      </c>
      <c r="C124">
        <v>254.02</v>
      </c>
      <c r="D124">
        <v>188.48</v>
      </c>
      <c r="E124">
        <v>45.63</v>
      </c>
      <c r="F124">
        <v>247.78</v>
      </c>
    </row>
    <row r="125" spans="1:6">
      <c r="A125" t="s">
        <v>14</v>
      </c>
      <c r="B125">
        <v>1</v>
      </c>
      <c r="C125">
        <v>254.75</v>
      </c>
      <c r="D125">
        <v>196.16</v>
      </c>
      <c r="E125">
        <v>60.81</v>
      </c>
      <c r="F125">
        <v>248.94</v>
      </c>
    </row>
    <row r="126" spans="1:6">
      <c r="B126">
        <v>2</v>
      </c>
      <c r="C126">
        <v>255.56</v>
      </c>
      <c r="D126">
        <v>195.7</v>
      </c>
      <c r="E126">
        <v>66.22</v>
      </c>
      <c r="F126">
        <v>248.76</v>
      </c>
    </row>
    <row r="127" spans="1:6">
      <c r="C127">
        <f>AVERAGE(C125:C126)</f>
        <v>255.155</v>
      </c>
      <c r="D127">
        <f>AVERAGE(D125:D126)</f>
        <v>195.93</v>
      </c>
      <c r="E127">
        <f>AVERAGE(E125:E126)</f>
        <v>63.515000000000001</v>
      </c>
      <c r="F127">
        <f>AVERAGE(F125:F126)</f>
        <v>248.85</v>
      </c>
    </row>
    <row r="128" spans="1:6">
      <c r="C128">
        <f>STDEV(C126:C127)</f>
        <v>0.28637824638055254</v>
      </c>
      <c r="D128">
        <f>STDEV(D126:D127)</f>
        <v>0.16263455967291879</v>
      </c>
      <c r="E128">
        <f>STDEV(E126:E127)</f>
        <v>1.9127238431086973</v>
      </c>
      <c r="F128">
        <f>STDEV(F126:F127)</f>
        <v>6.3639610306791689E-2</v>
      </c>
    </row>
    <row r="130" spans="1:6">
      <c r="A130" t="s">
        <v>22</v>
      </c>
    </row>
    <row r="132" spans="1:6">
      <c r="A132" t="s">
        <v>4</v>
      </c>
      <c r="C132" t="s">
        <v>0</v>
      </c>
      <c r="D132" t="s">
        <v>2</v>
      </c>
      <c r="E132" t="s">
        <v>3</v>
      </c>
      <c r="F132" t="s">
        <v>1</v>
      </c>
    </row>
    <row r="133" spans="1:6">
      <c r="A133" t="s">
        <v>16</v>
      </c>
      <c r="B133">
        <v>1</v>
      </c>
      <c r="C133">
        <v>253.72</v>
      </c>
      <c r="D133">
        <v>186.08</v>
      </c>
      <c r="E133">
        <v>34.770000000000003</v>
      </c>
      <c r="F133">
        <v>251.93</v>
      </c>
    </row>
    <row r="134" spans="1:6">
      <c r="B134">
        <v>2</v>
      </c>
      <c r="C134">
        <v>253.38</v>
      </c>
      <c r="D134">
        <v>187.59</v>
      </c>
      <c r="E134">
        <v>39.32</v>
      </c>
      <c r="F134">
        <v>251.42</v>
      </c>
    </row>
    <row r="135" spans="1:6">
      <c r="B135">
        <v>3</v>
      </c>
      <c r="C135">
        <v>253.42</v>
      </c>
      <c r="D135">
        <v>187.15</v>
      </c>
      <c r="E135">
        <v>40.94</v>
      </c>
      <c r="F135">
        <v>251.45</v>
      </c>
    </row>
    <row r="136" spans="1:6">
      <c r="C136">
        <f>AVERAGE(C133:C135)</f>
        <v>253.50666666666666</v>
      </c>
      <c r="D136">
        <f>AVERAGE(D133:D135)</f>
        <v>186.94000000000003</v>
      </c>
      <c r="E136">
        <f>AVERAGE(E133:E135)</f>
        <v>38.343333333333334</v>
      </c>
      <c r="F136">
        <f>AVERAGE(F133:F135)</f>
        <v>251.6</v>
      </c>
    </row>
    <row r="137" spans="1:6">
      <c r="C137">
        <f>STDEV(C133:C135)</f>
        <v>0.1858314648635552</v>
      </c>
      <c r="D137">
        <f>STDEV(D133:D135)</f>
        <v>0.77659513260496027</v>
      </c>
      <c r="E137">
        <f>STDEV(E133:E135)</f>
        <v>3.1988487512436516</v>
      </c>
      <c r="F137">
        <f>STDEV(F133:F135)</f>
        <v>0.28618176042509452</v>
      </c>
    </row>
    <row r="139" spans="1:6">
      <c r="A139" t="s">
        <v>13</v>
      </c>
      <c r="B139">
        <v>1</v>
      </c>
      <c r="C139">
        <v>255.95</v>
      </c>
      <c r="D139">
        <v>191.39</v>
      </c>
      <c r="E139">
        <v>41.33</v>
      </c>
      <c r="F139">
        <v>252.78</v>
      </c>
    </row>
    <row r="140" spans="1:6">
      <c r="B140">
        <v>2</v>
      </c>
      <c r="C140">
        <v>255</v>
      </c>
      <c r="D140">
        <v>190.87</v>
      </c>
      <c r="E140">
        <v>45.05</v>
      </c>
      <c r="F140">
        <v>252.61</v>
      </c>
    </row>
    <row r="141" spans="1:6">
      <c r="B141">
        <v>3</v>
      </c>
      <c r="C141">
        <v>254.85</v>
      </c>
      <c r="D141">
        <v>191.38</v>
      </c>
      <c r="E141">
        <v>54.49</v>
      </c>
      <c r="F141">
        <v>252.81</v>
      </c>
    </row>
    <row r="142" spans="1:6">
      <c r="C142">
        <f>AVERAGE(C139:C141)</f>
        <v>255.26666666666665</v>
      </c>
      <c r="D142">
        <f>AVERAGE(D139:D141)</f>
        <v>191.21333333333334</v>
      </c>
      <c r="E142">
        <f>AVERAGE(E139:E141)</f>
        <v>46.956666666666671</v>
      </c>
      <c r="F142">
        <f>AVERAGE(F139:F141)</f>
        <v>252.73333333333335</v>
      </c>
    </row>
    <row r="143" spans="1:6">
      <c r="C143">
        <f>STDEV(C139:C141)</f>
        <v>0.5965176722859411</v>
      </c>
      <c r="D143">
        <f>STDEV(D139:D141)</f>
        <v>0.29737742572920461</v>
      </c>
      <c r="E143">
        <f>STDEV(E139:E141)</f>
        <v>6.7840204402207682</v>
      </c>
      <c r="F143">
        <f>STDEV(F139:F141)</f>
        <v>0.10785793124908283</v>
      </c>
    </row>
    <row r="145" spans="1:6">
      <c r="A145" t="s">
        <v>8</v>
      </c>
      <c r="B145">
        <v>1</v>
      </c>
      <c r="C145">
        <v>257.72000000000003</v>
      </c>
      <c r="D145">
        <v>199</v>
      </c>
      <c r="E145">
        <v>46.49</v>
      </c>
      <c r="F145">
        <v>253.84</v>
      </c>
    </row>
    <row r="146" spans="1:6">
      <c r="B146">
        <v>2</v>
      </c>
      <c r="C146">
        <v>257.27999999999997</v>
      </c>
      <c r="D146">
        <v>197.98</v>
      </c>
      <c r="E146">
        <v>52.67</v>
      </c>
      <c r="F146">
        <v>253.63</v>
      </c>
    </row>
    <row r="147" spans="1:6">
      <c r="B147">
        <v>3</v>
      </c>
      <c r="C147">
        <v>257.99</v>
      </c>
      <c r="D147">
        <v>200.45</v>
      </c>
      <c r="E147">
        <v>53.28</v>
      </c>
      <c r="F147">
        <v>254.33</v>
      </c>
    </row>
    <row r="148" spans="1:6">
      <c r="C148">
        <f>AVERAGE(C145:C147)</f>
        <v>257.66333333333336</v>
      </c>
      <c r="D148">
        <f>AVERAGE(D145:D147)</f>
        <v>199.14333333333335</v>
      </c>
      <c r="E148">
        <f>AVERAGE(E145:E147)</f>
        <v>50.813333333333333</v>
      </c>
      <c r="F148">
        <f>AVERAGE(F145:F147)</f>
        <v>253.93333333333337</v>
      </c>
    </row>
    <row r="149" spans="1:6">
      <c r="C149">
        <f>STDEV(C145:C147)</f>
        <v>0.35837596645610642</v>
      </c>
      <c r="D149">
        <f>STDEV(D145:D147)</f>
        <v>1.2412225156335916</v>
      </c>
      <c r="E149">
        <f>STDEV(E145:E147)</f>
        <v>3.756518778514748</v>
      </c>
      <c r="F149">
        <f>STDEV(F145:F147)</f>
        <v>0.35921210076129029</v>
      </c>
    </row>
    <row r="151" spans="1:6">
      <c r="A151" t="s">
        <v>9</v>
      </c>
      <c r="B151">
        <v>1</v>
      </c>
      <c r="C151">
        <v>257.86</v>
      </c>
      <c r="D151">
        <v>205.05</v>
      </c>
      <c r="E151">
        <v>52.68</v>
      </c>
      <c r="F151">
        <v>254</v>
      </c>
    </row>
    <row r="153" spans="1:6">
      <c r="A153" t="s">
        <v>10</v>
      </c>
      <c r="B153">
        <v>1</v>
      </c>
      <c r="C153">
        <v>258.66000000000003</v>
      </c>
      <c r="D153">
        <v>207.38</v>
      </c>
      <c r="E153">
        <v>57.3</v>
      </c>
      <c r="F153">
        <v>254.9</v>
      </c>
    </row>
    <row r="154" spans="1:6">
      <c r="B154">
        <v>2</v>
      </c>
      <c r="C154">
        <v>258.24</v>
      </c>
      <c r="D154">
        <v>207.55</v>
      </c>
      <c r="E154">
        <v>64.069999999999993</v>
      </c>
      <c r="F154">
        <v>254.95</v>
      </c>
    </row>
    <row r="155" spans="1:6">
      <c r="B155">
        <v>3</v>
      </c>
      <c r="C155">
        <v>258.36</v>
      </c>
      <c r="D155">
        <v>208.55</v>
      </c>
      <c r="E155">
        <v>63.86</v>
      </c>
      <c r="F155">
        <v>255.04</v>
      </c>
    </row>
    <row r="156" spans="1:6">
      <c r="C156">
        <f>AVERAGE(C153:C155)</f>
        <v>258.42</v>
      </c>
      <c r="D156">
        <f>AVERAGE(D153:D155)</f>
        <v>207.82666666666668</v>
      </c>
      <c r="E156">
        <f>AVERAGE(E153:E155)</f>
        <v>61.743333333333332</v>
      </c>
      <c r="F156">
        <f>AVERAGE(F153:F155)</f>
        <v>254.96333333333334</v>
      </c>
    </row>
    <row r="157" spans="1:6">
      <c r="C157">
        <f>STDEV(C153:C155)</f>
        <v>0.21633307652784756</v>
      </c>
      <c r="D157">
        <f>STDEV(D153:D155)</f>
        <v>0.63216559012204232</v>
      </c>
      <c r="E157">
        <f>STDEV(E153:E155)</f>
        <v>3.8494718252421207</v>
      </c>
      <c r="F157">
        <f>STDEV(F153:F155)</f>
        <v>7.0945988845970101E-2</v>
      </c>
    </row>
    <row r="159" spans="1:6">
      <c r="A159" t="s">
        <v>11</v>
      </c>
      <c r="B159">
        <v>1</v>
      </c>
      <c r="C159">
        <v>247.46</v>
      </c>
      <c r="D159">
        <v>208.51</v>
      </c>
      <c r="E159">
        <v>65.5</v>
      </c>
      <c r="F159">
        <v>254.47</v>
      </c>
    </row>
    <row r="160" spans="1:6">
      <c r="B160">
        <v>2</v>
      </c>
      <c r="C160">
        <v>247.19</v>
      </c>
      <c r="D160">
        <v>208.62</v>
      </c>
      <c r="E160">
        <v>64.22</v>
      </c>
      <c r="F160">
        <v>254.74</v>
      </c>
    </row>
    <row r="161" spans="1:6">
      <c r="B161">
        <v>3</v>
      </c>
      <c r="C161">
        <v>250.02</v>
      </c>
      <c r="D161">
        <v>208.88</v>
      </c>
      <c r="E161">
        <v>67.040000000000006</v>
      </c>
      <c r="F161">
        <v>254.82</v>
      </c>
    </row>
    <row r="162" spans="1:6">
      <c r="C162">
        <f>AVERAGE(C159:C161)</f>
        <v>248.22333333333333</v>
      </c>
      <c r="D162">
        <f>AVERAGE(D159:D161)</f>
        <v>208.67</v>
      </c>
      <c r="E162">
        <f>AVERAGE(E159:E161)</f>
        <v>65.586666666666659</v>
      </c>
      <c r="F162">
        <f>AVERAGE(F159:F161)</f>
        <v>254.67666666666665</v>
      </c>
    </row>
    <row r="163" spans="1:6">
      <c r="C163">
        <f>STDEV(C159:C161)</f>
        <v>1.5618045118876447</v>
      </c>
      <c r="D163">
        <f>STDEV(D159:D161)</f>
        <v>0.19000000000000072</v>
      </c>
      <c r="E163">
        <f>STDEV(E159:E161)</f>
        <v>1.4119962228468226</v>
      </c>
      <c r="F163">
        <f>STDEV(F159:F161)</f>
        <v>0.18339392937971849</v>
      </c>
    </row>
    <row r="165" spans="1:6">
      <c r="A165" t="s">
        <v>23</v>
      </c>
    </row>
    <row r="167" spans="1:6">
      <c r="A167" t="s">
        <v>4</v>
      </c>
      <c r="C167" t="s">
        <v>0</v>
      </c>
      <c r="D167" t="s">
        <v>2</v>
      </c>
      <c r="E167" t="s">
        <v>3</v>
      </c>
      <c r="F167" t="s">
        <v>1</v>
      </c>
    </row>
    <row r="168" spans="1:6">
      <c r="A168" t="s">
        <v>16</v>
      </c>
      <c r="B168">
        <v>1</v>
      </c>
      <c r="C168">
        <v>254.42</v>
      </c>
      <c r="D168">
        <v>183.64</v>
      </c>
      <c r="E168">
        <v>34.18</v>
      </c>
      <c r="F168">
        <v>250.37</v>
      </c>
    </row>
    <row r="169" spans="1:6">
      <c r="B169">
        <v>2</v>
      </c>
      <c r="C169">
        <v>252.91</v>
      </c>
      <c r="D169">
        <v>184.94</v>
      </c>
      <c r="E169">
        <v>35.54</v>
      </c>
      <c r="F169">
        <v>250.05</v>
      </c>
    </row>
    <row r="170" spans="1:6">
      <c r="B170">
        <v>3</v>
      </c>
      <c r="C170">
        <v>253.98</v>
      </c>
      <c r="D170">
        <v>184.78</v>
      </c>
      <c r="E170">
        <v>35.47</v>
      </c>
      <c r="F170">
        <v>250.99</v>
      </c>
    </row>
    <row r="171" spans="1:6">
      <c r="C171">
        <f>AVERAGE(C168:C170)</f>
        <v>253.76999999999998</v>
      </c>
      <c r="D171">
        <f>AVERAGE(D168:D170)</f>
        <v>184.45333333333335</v>
      </c>
      <c r="E171">
        <f>AVERAGE(E168:E170)</f>
        <v>35.063333333333333</v>
      </c>
      <c r="F171">
        <f>AVERAGE(F168:F170)</f>
        <v>250.47000000000003</v>
      </c>
    </row>
    <row r="172" spans="1:6">
      <c r="C172">
        <f>STDEV(C168:C170)</f>
        <v>0.77659513261901381</v>
      </c>
      <c r="D172">
        <f>STDEV(D168:D170)</f>
        <v>0.70889585506272945</v>
      </c>
      <c r="E172">
        <f>STDEV(E168:E170)</f>
        <v>0.76578935310788232</v>
      </c>
      <c r="F172">
        <f>STDEV(F168:F170)</f>
        <v>0.47791212581394032</v>
      </c>
    </row>
    <row r="174" spans="1:6">
      <c r="A174" t="s">
        <v>13</v>
      </c>
      <c r="B174">
        <v>1</v>
      </c>
      <c r="C174">
        <v>254.18</v>
      </c>
      <c r="D174">
        <v>187.06</v>
      </c>
      <c r="E174">
        <v>40.71</v>
      </c>
      <c r="F174">
        <v>251.77</v>
      </c>
    </row>
    <row r="175" spans="1:6">
      <c r="B175">
        <v>2</v>
      </c>
      <c r="C175">
        <v>254.4</v>
      </c>
      <c r="D175">
        <v>187.44</v>
      </c>
      <c r="E175">
        <v>47.67</v>
      </c>
      <c r="F175">
        <v>251.84</v>
      </c>
    </row>
    <row r="176" spans="1:6">
      <c r="B176">
        <v>3</v>
      </c>
      <c r="C176">
        <v>254.23</v>
      </c>
      <c r="D176">
        <v>188.22</v>
      </c>
      <c r="E176">
        <v>48.44</v>
      </c>
      <c r="F176">
        <v>251.66</v>
      </c>
    </row>
    <row r="177" spans="1:6">
      <c r="C177">
        <f>AVERAGE(C174:C176)</f>
        <v>254.27</v>
      </c>
      <c r="D177">
        <f>AVERAGE(D174:D176)</f>
        <v>187.57333333333335</v>
      </c>
      <c r="E177">
        <f>AVERAGE(E174:E176)</f>
        <v>45.606666666666662</v>
      </c>
      <c r="F177">
        <f>AVERAGE(F174:F176)</f>
        <v>251.75666666666666</v>
      </c>
    </row>
    <row r="178" spans="1:6">
      <c r="C178">
        <f>STDEV(C174:C176)</f>
        <v>0.11532562594671028</v>
      </c>
      <c r="D178">
        <f>STDEV(D174:D176)</f>
        <v>0.59138256089346553</v>
      </c>
      <c r="E178">
        <f>STDEV(E174:E176)</f>
        <v>4.2580785964251486</v>
      </c>
      <c r="F178">
        <f>STDEV(F174:F176)</f>
        <v>9.0737717258778799E-2</v>
      </c>
    </row>
    <row r="180" spans="1:6">
      <c r="A180" t="s">
        <v>8</v>
      </c>
      <c r="B180">
        <v>1</v>
      </c>
      <c r="C180">
        <v>254.62</v>
      </c>
      <c r="D180">
        <v>189.6</v>
      </c>
      <c r="E180">
        <v>41.54</v>
      </c>
      <c r="F180">
        <v>252.1</v>
      </c>
    </row>
    <row r="181" spans="1:6">
      <c r="B181">
        <v>2</v>
      </c>
      <c r="C181">
        <v>255.6</v>
      </c>
      <c r="D181">
        <v>192.61</v>
      </c>
      <c r="E181">
        <v>50.66</v>
      </c>
      <c r="F181">
        <v>252.17</v>
      </c>
    </row>
    <row r="182" spans="1:6">
      <c r="B182">
        <v>3</v>
      </c>
      <c r="C182">
        <v>255</v>
      </c>
      <c r="D182">
        <v>191.59</v>
      </c>
      <c r="E182">
        <v>49.12</v>
      </c>
      <c r="F182">
        <v>252.22</v>
      </c>
    </row>
    <row r="183" spans="1:6">
      <c r="C183">
        <f>AVERAGE(C180:C182)</f>
        <v>255.07333333333335</v>
      </c>
      <c r="D183">
        <f>AVERAGE(D180:D182)</f>
        <v>191.26666666666668</v>
      </c>
      <c r="E183">
        <f>AVERAGE(E180:E182)</f>
        <v>47.106666666666662</v>
      </c>
      <c r="F183">
        <f>AVERAGE(F180:F182)</f>
        <v>252.16333333333333</v>
      </c>
    </row>
    <row r="184" spans="1:6">
      <c r="C184">
        <f>STDEV(C180:C182)</f>
        <v>0.49409850569833569</v>
      </c>
      <c r="D184">
        <f>STDEV(D180:D182)</f>
        <v>1.5308276628438597</v>
      </c>
      <c r="E184">
        <f>STDEV(E180:E182)</f>
        <v>4.881980472444952</v>
      </c>
      <c r="F184">
        <f>STDEV(F180:F182)</f>
        <v>6.0277137733418841E-2</v>
      </c>
    </row>
    <row r="186" spans="1:6">
      <c r="A186" t="s">
        <v>10</v>
      </c>
      <c r="B186">
        <v>1</v>
      </c>
      <c r="C186">
        <v>256.52999999999997</v>
      </c>
      <c r="D186">
        <v>199.23</v>
      </c>
      <c r="E186">
        <v>53.49</v>
      </c>
      <c r="F186">
        <v>253.08</v>
      </c>
    </row>
    <row r="187" spans="1:6">
      <c r="B187">
        <v>2</v>
      </c>
      <c r="C187">
        <v>256.95999999999998</v>
      </c>
      <c r="D187">
        <v>199.65</v>
      </c>
      <c r="E187">
        <v>49.86</v>
      </c>
      <c r="F187">
        <v>253.11</v>
      </c>
    </row>
    <row r="188" spans="1:6">
      <c r="B188">
        <v>3</v>
      </c>
      <c r="C188">
        <v>256.20999999999998</v>
      </c>
      <c r="D188">
        <v>199.13</v>
      </c>
      <c r="E188">
        <v>55.07</v>
      </c>
      <c r="F188">
        <v>253.1</v>
      </c>
    </row>
    <row r="189" spans="1:6">
      <c r="C189">
        <f>AVERAGE(C186:C188)</f>
        <v>256.56666666666666</v>
      </c>
      <c r="D189">
        <f>AVERAGE(D186:D188)</f>
        <v>199.33666666666667</v>
      </c>
      <c r="E189">
        <f>AVERAGE(E186:E188)</f>
        <v>52.806666666666665</v>
      </c>
      <c r="F189">
        <f>AVERAGE(F186:F188)</f>
        <v>253.09666666666669</v>
      </c>
    </row>
    <row r="190" spans="1:6">
      <c r="C190">
        <f>STDEV(C186:C188)</f>
        <v>0.37634204300520774</v>
      </c>
      <c r="D190">
        <f>STDEV(D186:D188)</f>
        <v>0.27592269448767193</v>
      </c>
      <c r="E190">
        <f>STDEV(E186:E188)</f>
        <v>2.6713729304111813</v>
      </c>
      <c r="F190">
        <f>STDEV(F186:F188)</f>
        <v>1.5275252316517978E-2</v>
      </c>
    </row>
    <row r="192" spans="1:6">
      <c r="A192" t="s">
        <v>11</v>
      </c>
      <c r="B192">
        <v>1</v>
      </c>
      <c r="C192">
        <v>254.68</v>
      </c>
      <c r="D192">
        <v>206</v>
      </c>
      <c r="E192">
        <v>65.16</v>
      </c>
      <c r="F192">
        <v>254.09</v>
      </c>
    </row>
    <row r="193" spans="2:6">
      <c r="B193">
        <v>2</v>
      </c>
      <c r="C193">
        <v>251.94</v>
      </c>
      <c r="D193">
        <v>209.12</v>
      </c>
      <c r="E193">
        <v>64.87</v>
      </c>
      <c r="F193">
        <v>254.04</v>
      </c>
    </row>
    <row r="194" spans="2:6">
      <c r="B194">
        <v>3</v>
      </c>
      <c r="C194">
        <v>250.47</v>
      </c>
      <c r="D194">
        <v>206.72</v>
      </c>
      <c r="E194">
        <v>63.09</v>
      </c>
      <c r="F194">
        <v>254.13</v>
      </c>
    </row>
    <row r="195" spans="2:6">
      <c r="C195">
        <f>AVERAGE(C192:C194)</f>
        <v>252.36333333333334</v>
      </c>
      <c r="D195">
        <f>AVERAGE(D192:D194)</f>
        <v>207.28</v>
      </c>
      <c r="E195">
        <f>AVERAGE(E192:E194)</f>
        <v>64.373333333333335</v>
      </c>
      <c r="F195">
        <f>AVERAGE(F192:F194)</f>
        <v>254.08666666666667</v>
      </c>
    </row>
    <row r="196" spans="2:6">
      <c r="C196">
        <f>STDEV(C192:C194)</f>
        <v>2.1366874673914613</v>
      </c>
      <c r="D196">
        <f>STDEV(D192:D194)</f>
        <v>1.6336462285328071</v>
      </c>
      <c r="E196">
        <f>STDEV(E192:E194)</f>
        <v>1.1208181535532074</v>
      </c>
      <c r="F196">
        <f>STDEV(F192:F194)</f>
        <v>4.5092497528231003E-2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4"/>
  <sheetViews>
    <sheetView topLeftCell="A89" workbookViewId="0">
      <selection activeCell="B69" sqref="B69:D74"/>
    </sheetView>
  </sheetViews>
  <sheetFormatPr defaultRowHeight="15"/>
  <cols>
    <col min="1" max="1" width="21.85546875" customWidth="1"/>
    <col min="2" max="2" width="23.140625" customWidth="1"/>
    <col min="3" max="3" width="21.140625" customWidth="1"/>
    <col min="4" max="4" width="23.140625" customWidth="1"/>
    <col min="6" max="6" width="27.7109375" customWidth="1"/>
    <col min="7" max="7" width="28.42578125" customWidth="1"/>
  </cols>
  <sheetData>
    <row r="1" spans="1:7">
      <c r="A1" t="s">
        <v>24</v>
      </c>
    </row>
    <row r="2" spans="1:7">
      <c r="B2" t="s">
        <v>36</v>
      </c>
      <c r="C2" t="s">
        <v>0</v>
      </c>
      <c r="D2" t="s">
        <v>1</v>
      </c>
      <c r="F2" t="s">
        <v>34</v>
      </c>
      <c r="G2" t="s">
        <v>35</v>
      </c>
    </row>
    <row r="3" spans="1:7">
      <c r="A3" t="s">
        <v>12</v>
      </c>
      <c r="B3">
        <v>41.54</v>
      </c>
      <c r="C3">
        <v>255.27</v>
      </c>
      <c r="D3">
        <v>251.96</v>
      </c>
      <c r="F3">
        <v>0.45</v>
      </c>
      <c r="G3">
        <v>0.44</v>
      </c>
    </row>
    <row r="4" spans="1:7">
      <c r="A4" t="s">
        <v>13</v>
      </c>
      <c r="B4">
        <v>54.35</v>
      </c>
      <c r="C4">
        <v>255.98</v>
      </c>
      <c r="D4">
        <v>252.41</v>
      </c>
      <c r="F4">
        <v>1.47</v>
      </c>
      <c r="G4">
        <v>0.6</v>
      </c>
    </row>
    <row r="5" spans="1:7">
      <c r="A5" t="s">
        <v>8</v>
      </c>
      <c r="B5">
        <v>111.61</v>
      </c>
      <c r="C5">
        <v>257.81</v>
      </c>
      <c r="D5">
        <v>254.02</v>
      </c>
    </row>
    <row r="6" spans="1:7">
      <c r="A6" t="s">
        <v>9</v>
      </c>
      <c r="B6">
        <v>136.38</v>
      </c>
      <c r="C6">
        <v>257.68</v>
      </c>
      <c r="D6">
        <v>253.11</v>
      </c>
      <c r="F6">
        <v>0.45</v>
      </c>
      <c r="G6">
        <v>0.14000000000000001</v>
      </c>
    </row>
    <row r="7" spans="1:7">
      <c r="A7" t="s">
        <v>10</v>
      </c>
      <c r="B7">
        <v>267</v>
      </c>
      <c r="C7">
        <v>256.69</v>
      </c>
      <c r="D7">
        <v>254.76</v>
      </c>
      <c r="F7">
        <v>0.54</v>
      </c>
      <c r="G7">
        <v>0.18</v>
      </c>
    </row>
    <row r="8" spans="1:7">
      <c r="A8" t="s">
        <v>11</v>
      </c>
      <c r="B8">
        <v>721</v>
      </c>
      <c r="C8">
        <v>244.31</v>
      </c>
      <c r="D8">
        <v>254.31</v>
      </c>
      <c r="F8">
        <v>0.36</v>
      </c>
      <c r="G8">
        <v>0.11</v>
      </c>
    </row>
    <row r="10" spans="1:7">
      <c r="A10" t="s">
        <v>25</v>
      </c>
    </row>
    <row r="11" spans="1:7">
      <c r="B11" t="s">
        <v>36</v>
      </c>
      <c r="C11" t="s">
        <v>0</v>
      </c>
      <c r="D11" t="s">
        <v>1</v>
      </c>
      <c r="F11" t="s">
        <v>34</v>
      </c>
      <c r="G11" t="s">
        <v>35</v>
      </c>
    </row>
    <row r="12" spans="1:7">
      <c r="A12" t="s">
        <v>12</v>
      </c>
      <c r="B12">
        <v>21.44</v>
      </c>
      <c r="C12">
        <v>255.53</v>
      </c>
      <c r="D12">
        <v>251.57</v>
      </c>
      <c r="F12">
        <v>0.91</v>
      </c>
      <c r="G12">
        <v>0.71</v>
      </c>
    </row>
    <row r="13" spans="1:7">
      <c r="A13" t="s">
        <v>13</v>
      </c>
      <c r="B13">
        <v>31.5</v>
      </c>
      <c r="C13">
        <v>255.88</v>
      </c>
      <c r="D13">
        <v>251.55</v>
      </c>
      <c r="F13">
        <v>0.38</v>
      </c>
      <c r="G13">
        <v>0.24</v>
      </c>
    </row>
    <row r="14" spans="1:7">
      <c r="A14" t="s">
        <v>8</v>
      </c>
      <c r="B14">
        <v>72.14</v>
      </c>
      <c r="C14">
        <v>253.53</v>
      </c>
      <c r="D14">
        <v>252.93</v>
      </c>
      <c r="F14">
        <v>1.85</v>
      </c>
      <c r="G14">
        <v>0.92</v>
      </c>
    </row>
    <row r="15" spans="1:7">
      <c r="A15" t="s">
        <v>9</v>
      </c>
      <c r="B15">
        <v>87.32</v>
      </c>
      <c r="C15">
        <v>256.20999999999998</v>
      </c>
      <c r="D15">
        <v>251.9</v>
      </c>
    </row>
    <row r="16" spans="1:7">
      <c r="A16" t="s">
        <v>10</v>
      </c>
      <c r="B16">
        <v>154.05000000000001</v>
      </c>
      <c r="C16">
        <v>256.85000000000002</v>
      </c>
      <c r="D16">
        <v>253.39</v>
      </c>
      <c r="F16">
        <v>0.46</v>
      </c>
      <c r="G16">
        <v>0.52</v>
      </c>
    </row>
    <row r="17" spans="1:7">
      <c r="A17" t="s">
        <v>11</v>
      </c>
      <c r="B17">
        <v>538.5</v>
      </c>
      <c r="C17">
        <v>247</v>
      </c>
      <c r="D17">
        <v>253.3</v>
      </c>
      <c r="F17">
        <v>1.73</v>
      </c>
      <c r="G17">
        <v>0.14000000000000001</v>
      </c>
    </row>
    <row r="19" spans="1:7">
      <c r="A19" t="s">
        <v>26</v>
      </c>
    </row>
    <row r="20" spans="1:7">
      <c r="B20" t="s">
        <v>36</v>
      </c>
      <c r="C20" t="s">
        <v>0</v>
      </c>
      <c r="D20" t="s">
        <v>1</v>
      </c>
    </row>
    <row r="21" spans="1:7">
      <c r="A21" t="s">
        <v>12</v>
      </c>
      <c r="B21">
        <v>7.56</v>
      </c>
      <c r="C21">
        <v>251.43</v>
      </c>
      <c r="D21">
        <v>246.27</v>
      </c>
    </row>
    <row r="22" spans="1:7">
      <c r="A22" t="s">
        <v>8</v>
      </c>
      <c r="B22">
        <v>15.72</v>
      </c>
      <c r="C22">
        <v>254.84</v>
      </c>
      <c r="D22">
        <v>245.55</v>
      </c>
    </row>
    <row r="23" spans="1:7">
      <c r="A23" t="s">
        <v>9</v>
      </c>
      <c r="B23">
        <v>31.95</v>
      </c>
      <c r="C23">
        <v>254.85</v>
      </c>
      <c r="D23">
        <v>246.95</v>
      </c>
    </row>
    <row r="24" spans="1:7">
      <c r="A24" t="s">
        <v>10</v>
      </c>
      <c r="B24">
        <v>46.24</v>
      </c>
      <c r="C24">
        <v>254.67</v>
      </c>
      <c r="D24">
        <v>247.04</v>
      </c>
    </row>
    <row r="26" spans="1:7">
      <c r="A26" t="s">
        <v>27</v>
      </c>
    </row>
    <row r="27" spans="1:7">
      <c r="B27" t="s">
        <v>36</v>
      </c>
      <c r="C27" t="s">
        <v>0</v>
      </c>
      <c r="D27" t="s">
        <v>1</v>
      </c>
      <c r="F27" t="s">
        <v>34</v>
      </c>
      <c r="G27" t="s">
        <v>35</v>
      </c>
    </row>
    <row r="28" spans="1:7">
      <c r="A28" t="s">
        <v>12</v>
      </c>
      <c r="B28">
        <v>17.63</v>
      </c>
      <c r="C28">
        <v>253.51</v>
      </c>
      <c r="D28">
        <v>251.6</v>
      </c>
      <c r="F28">
        <v>0.19</v>
      </c>
      <c r="G28">
        <v>0.28999999999999998</v>
      </c>
    </row>
    <row r="29" spans="1:7">
      <c r="A29" t="s">
        <v>13</v>
      </c>
      <c r="B29">
        <v>35.630000000000003</v>
      </c>
      <c r="C29">
        <v>255.27</v>
      </c>
      <c r="D29">
        <v>252.73</v>
      </c>
      <c r="F29">
        <v>0.6</v>
      </c>
      <c r="G29">
        <v>0.11</v>
      </c>
    </row>
    <row r="30" spans="1:7">
      <c r="A30" t="s">
        <v>8</v>
      </c>
      <c r="B30">
        <v>70.87</v>
      </c>
      <c r="C30">
        <v>257.66000000000003</v>
      </c>
      <c r="D30">
        <v>253.93</v>
      </c>
      <c r="F30">
        <v>0.36</v>
      </c>
      <c r="G30">
        <v>0.36</v>
      </c>
    </row>
    <row r="31" spans="1:7">
      <c r="A31" t="s">
        <v>10</v>
      </c>
      <c r="B31">
        <v>156.28</v>
      </c>
      <c r="C31">
        <v>258.42</v>
      </c>
      <c r="D31">
        <v>254.96</v>
      </c>
      <c r="F31">
        <v>0.22</v>
      </c>
      <c r="G31">
        <v>7.0000000000000007E-2</v>
      </c>
    </row>
    <row r="32" spans="1:7">
      <c r="A32" t="s">
        <v>11</v>
      </c>
      <c r="B32">
        <v>557.15</v>
      </c>
      <c r="C32">
        <v>248.22</v>
      </c>
      <c r="D32">
        <v>254.68</v>
      </c>
      <c r="F32">
        <v>1.58</v>
      </c>
      <c r="G32">
        <v>0.18</v>
      </c>
    </row>
    <row r="34" spans="1:7">
      <c r="A34" t="s">
        <v>28</v>
      </c>
    </row>
    <row r="35" spans="1:7">
      <c r="B35" t="s">
        <v>36</v>
      </c>
      <c r="C35" t="s">
        <v>0</v>
      </c>
      <c r="D35" t="s">
        <v>1</v>
      </c>
    </row>
    <row r="36" spans="1:7">
      <c r="A36" t="s">
        <v>12</v>
      </c>
      <c r="B36">
        <v>5.05</v>
      </c>
      <c r="C36">
        <v>253.77</v>
      </c>
      <c r="D36">
        <v>250.47</v>
      </c>
      <c r="F36">
        <v>0.78</v>
      </c>
      <c r="G36">
        <v>0.48</v>
      </c>
    </row>
    <row r="37" spans="1:7">
      <c r="A37" t="s">
        <v>13</v>
      </c>
      <c r="B37">
        <v>21.46</v>
      </c>
      <c r="C37">
        <v>254.27</v>
      </c>
      <c r="D37">
        <v>251.76</v>
      </c>
      <c r="F37">
        <v>0.12</v>
      </c>
      <c r="G37">
        <v>0.09</v>
      </c>
    </row>
    <row r="38" spans="1:7">
      <c r="A38" t="s">
        <v>8</v>
      </c>
      <c r="B38">
        <v>31.51</v>
      </c>
      <c r="C38">
        <v>255.07</v>
      </c>
      <c r="D38">
        <v>252.16</v>
      </c>
      <c r="F38">
        <v>0.49</v>
      </c>
      <c r="G38">
        <v>0.06</v>
      </c>
    </row>
    <row r="39" spans="1:7">
      <c r="A39" t="s">
        <v>10</v>
      </c>
      <c r="B39">
        <v>54.94</v>
      </c>
      <c r="C39">
        <v>256.57</v>
      </c>
      <c r="D39">
        <v>253.1</v>
      </c>
      <c r="F39">
        <v>0.38</v>
      </c>
      <c r="G39">
        <v>0.02</v>
      </c>
    </row>
    <row r="40" spans="1:7">
      <c r="A40" t="s">
        <v>11</v>
      </c>
      <c r="B40">
        <v>418.58</v>
      </c>
      <c r="C40">
        <v>252.36</v>
      </c>
      <c r="D40">
        <v>254.09</v>
      </c>
      <c r="F40">
        <v>2.14</v>
      </c>
      <c r="G40">
        <v>0.05</v>
      </c>
    </row>
    <row r="42" spans="1:7">
      <c r="A42" t="s">
        <v>29</v>
      </c>
    </row>
    <row r="43" spans="1:7">
      <c r="B43" t="s">
        <v>36</v>
      </c>
      <c r="C43" t="s">
        <v>0</v>
      </c>
      <c r="D43" t="s">
        <v>1</v>
      </c>
    </row>
    <row r="44" spans="1:7">
      <c r="A44" t="s">
        <v>12</v>
      </c>
      <c r="B44">
        <v>2.42</v>
      </c>
      <c r="C44">
        <v>253.49</v>
      </c>
      <c r="D44">
        <v>248.34</v>
      </c>
    </row>
    <row r="45" spans="1:7">
      <c r="A45" t="s">
        <v>13</v>
      </c>
      <c r="B45">
        <v>3.29</v>
      </c>
      <c r="C45">
        <v>254.24</v>
      </c>
      <c r="D45">
        <v>248.87</v>
      </c>
    </row>
    <row r="46" spans="1:7">
      <c r="A46" t="s">
        <v>8</v>
      </c>
      <c r="B46">
        <v>-3.59</v>
      </c>
      <c r="C46">
        <v>252.71</v>
      </c>
      <c r="D46">
        <v>248.21</v>
      </c>
    </row>
    <row r="47" spans="1:7">
      <c r="A47" t="s">
        <v>9</v>
      </c>
      <c r="B47">
        <v>3.86</v>
      </c>
      <c r="C47">
        <v>254.41</v>
      </c>
      <c r="D47">
        <v>248.45</v>
      </c>
    </row>
    <row r="48" spans="1:7">
      <c r="A48" t="s">
        <v>10</v>
      </c>
      <c r="B48">
        <v>8.31</v>
      </c>
      <c r="C48">
        <v>255.58</v>
      </c>
      <c r="D48">
        <v>248.62</v>
      </c>
    </row>
    <row r="50" spans="1:4">
      <c r="A50" t="s">
        <v>19</v>
      </c>
    </row>
    <row r="51" spans="1:4">
      <c r="B51" t="s">
        <v>36</v>
      </c>
      <c r="C51" t="s">
        <v>0</v>
      </c>
      <c r="D51" t="s">
        <v>1</v>
      </c>
    </row>
    <row r="52" spans="1:4">
      <c r="A52" t="s">
        <v>12</v>
      </c>
      <c r="B52">
        <v>19.3</v>
      </c>
      <c r="C52">
        <v>252.79</v>
      </c>
      <c r="D52">
        <v>250.89</v>
      </c>
    </row>
    <row r="53" spans="1:4">
      <c r="A53" t="s">
        <v>13</v>
      </c>
      <c r="B53">
        <v>46.33</v>
      </c>
      <c r="C53">
        <v>255.32</v>
      </c>
      <c r="D53">
        <v>251.96</v>
      </c>
    </row>
    <row r="54" spans="1:4">
      <c r="A54" t="s">
        <v>8</v>
      </c>
      <c r="B54">
        <v>73.73</v>
      </c>
      <c r="C54">
        <v>256.42</v>
      </c>
      <c r="D54">
        <v>253.01</v>
      </c>
    </row>
    <row r="55" spans="1:4">
      <c r="A55" t="s">
        <v>9</v>
      </c>
      <c r="B55">
        <v>158.05000000000001</v>
      </c>
      <c r="C55">
        <v>259.38</v>
      </c>
      <c r="D55">
        <v>254.51</v>
      </c>
    </row>
    <row r="56" spans="1:4">
      <c r="A56" t="s">
        <v>10</v>
      </c>
      <c r="B56">
        <v>132.62</v>
      </c>
      <c r="C56">
        <v>257.27999999999997</v>
      </c>
      <c r="D56">
        <v>253.92</v>
      </c>
    </row>
    <row r="57" spans="1:4">
      <c r="A57" t="s">
        <v>11</v>
      </c>
      <c r="B57">
        <v>500.67</v>
      </c>
      <c r="C57">
        <v>231.68</v>
      </c>
      <c r="D57">
        <v>253.48</v>
      </c>
    </row>
    <row r="59" spans="1:4">
      <c r="A59" t="s">
        <v>30</v>
      </c>
    </row>
    <row r="60" spans="1:4">
      <c r="B60" t="s">
        <v>36</v>
      </c>
      <c r="C60" t="s">
        <v>0</v>
      </c>
      <c r="D60" t="s">
        <v>1</v>
      </c>
    </row>
    <row r="61" spans="1:4">
      <c r="A61" t="s">
        <v>12</v>
      </c>
      <c r="B61">
        <v>5.81</v>
      </c>
      <c r="C61">
        <v>250.51</v>
      </c>
      <c r="D61">
        <v>248.47</v>
      </c>
    </row>
    <row r="62" spans="1:4">
      <c r="A62" t="s">
        <v>13</v>
      </c>
      <c r="B62">
        <v>21.42</v>
      </c>
      <c r="C62">
        <v>252.91</v>
      </c>
      <c r="D62">
        <v>250.56</v>
      </c>
    </row>
    <row r="63" spans="1:4">
      <c r="A63" t="s">
        <v>8</v>
      </c>
      <c r="B63">
        <v>45.95</v>
      </c>
      <c r="C63">
        <v>254.87</v>
      </c>
      <c r="D63">
        <v>251.53</v>
      </c>
    </row>
    <row r="64" spans="1:4">
      <c r="A64" t="s">
        <v>9</v>
      </c>
      <c r="B64">
        <v>45.6</v>
      </c>
      <c r="C64">
        <v>254.17</v>
      </c>
      <c r="D64">
        <v>251.38</v>
      </c>
    </row>
    <row r="65" spans="1:4">
      <c r="A65" t="s">
        <v>10</v>
      </c>
      <c r="B65">
        <v>61.32</v>
      </c>
      <c r="C65">
        <v>252.61</v>
      </c>
      <c r="D65">
        <v>252.72</v>
      </c>
    </row>
    <row r="66" spans="1:4">
      <c r="A66" t="s">
        <v>11</v>
      </c>
      <c r="B66">
        <v>406.56</v>
      </c>
      <c r="C66">
        <v>251.07</v>
      </c>
      <c r="D66">
        <v>252.12</v>
      </c>
    </row>
    <row r="68" spans="1:4">
      <c r="A68" t="s">
        <v>31</v>
      </c>
    </row>
    <row r="69" spans="1:4">
      <c r="B69" t="s">
        <v>36</v>
      </c>
      <c r="C69" t="s">
        <v>0</v>
      </c>
      <c r="D69" t="s">
        <v>1</v>
      </c>
    </row>
    <row r="70" spans="1:4">
      <c r="A70" t="s">
        <v>12</v>
      </c>
      <c r="B70">
        <v>-1.1499999999999999</v>
      </c>
      <c r="C70">
        <v>251.1</v>
      </c>
      <c r="D70">
        <v>246.66</v>
      </c>
    </row>
    <row r="71" spans="1:4">
      <c r="A71" t="s">
        <v>13</v>
      </c>
      <c r="B71">
        <v>7.12</v>
      </c>
      <c r="C71">
        <v>252.99</v>
      </c>
      <c r="D71">
        <v>246.53</v>
      </c>
    </row>
    <row r="72" spans="1:4">
      <c r="A72" t="s">
        <v>8</v>
      </c>
      <c r="B72">
        <v>7.53</v>
      </c>
      <c r="C72">
        <v>257.62</v>
      </c>
      <c r="D72">
        <v>250.28</v>
      </c>
    </row>
    <row r="73" spans="1:4">
      <c r="A73" t="s">
        <v>9</v>
      </c>
      <c r="B73">
        <v>5.27</v>
      </c>
      <c r="C73">
        <v>260.37</v>
      </c>
      <c r="D73">
        <v>253.28</v>
      </c>
    </row>
    <row r="74" spans="1:4">
      <c r="A74" t="s">
        <v>10</v>
      </c>
      <c r="B74">
        <v>11.43</v>
      </c>
      <c r="C74">
        <v>254.02</v>
      </c>
      <c r="D74">
        <v>247.78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B101" workbookViewId="0">
      <selection activeCell="C57" sqref="C57"/>
    </sheetView>
  </sheetViews>
  <sheetFormatPr defaultRowHeight="15"/>
  <cols>
    <col min="1" max="1" width="21.85546875" customWidth="1"/>
    <col min="2" max="2" width="30.5703125" customWidth="1"/>
    <col min="3" max="3" width="27.28515625" customWidth="1"/>
    <col min="5" max="5" width="37.85546875" customWidth="1"/>
    <col min="6" max="6" width="30.28515625" customWidth="1"/>
  </cols>
  <sheetData>
    <row r="1" spans="1:5">
      <c r="A1" t="s">
        <v>24</v>
      </c>
    </row>
    <row r="2" spans="1:5">
      <c r="B2" t="s">
        <v>36</v>
      </c>
      <c r="C2" t="s">
        <v>2</v>
      </c>
      <c r="E2" t="s">
        <v>33</v>
      </c>
    </row>
    <row r="3" spans="1:5">
      <c r="A3" t="s">
        <v>12</v>
      </c>
      <c r="B3">
        <v>41.54</v>
      </c>
      <c r="C3">
        <v>191.46</v>
      </c>
      <c r="E3">
        <v>1.4</v>
      </c>
    </row>
    <row r="4" spans="1:5">
      <c r="A4" t="s">
        <v>13</v>
      </c>
      <c r="B4">
        <v>54.35</v>
      </c>
      <c r="C4">
        <v>186.77</v>
      </c>
      <c r="E4">
        <v>1.82</v>
      </c>
    </row>
    <row r="5" spans="1:5">
      <c r="A5" t="s">
        <v>8</v>
      </c>
      <c r="B5">
        <v>111.61</v>
      </c>
      <c r="C5">
        <v>194.14</v>
      </c>
    </row>
    <row r="6" spans="1:5">
      <c r="A6" t="s">
        <v>9</v>
      </c>
      <c r="B6">
        <v>136.38</v>
      </c>
      <c r="C6">
        <v>200.26</v>
      </c>
      <c r="E6">
        <v>1.49</v>
      </c>
    </row>
    <row r="7" spans="1:5">
      <c r="A7" t="s">
        <v>10</v>
      </c>
      <c r="B7">
        <v>267</v>
      </c>
      <c r="C7">
        <v>207.88</v>
      </c>
    </row>
    <row r="8" spans="1:5">
      <c r="A8" t="s">
        <v>11</v>
      </c>
      <c r="B8">
        <v>721</v>
      </c>
      <c r="C8">
        <v>202.52</v>
      </c>
      <c r="E8">
        <v>0.14000000000000001</v>
      </c>
    </row>
    <row r="10" spans="1:5">
      <c r="A10" t="s">
        <v>25</v>
      </c>
    </row>
    <row r="11" spans="1:5">
      <c r="B11" t="s">
        <v>36</v>
      </c>
      <c r="C11" t="s">
        <v>2</v>
      </c>
      <c r="E11" t="s">
        <v>33</v>
      </c>
    </row>
    <row r="12" spans="1:5">
      <c r="A12" t="s">
        <v>12</v>
      </c>
      <c r="B12">
        <v>21.44</v>
      </c>
      <c r="C12">
        <v>190.17</v>
      </c>
      <c r="E12">
        <v>1.42</v>
      </c>
    </row>
    <row r="13" spans="1:5">
      <c r="A13" t="s">
        <v>13</v>
      </c>
      <c r="B13">
        <v>31.5</v>
      </c>
      <c r="C13">
        <v>179.87</v>
      </c>
      <c r="E13">
        <v>0.76</v>
      </c>
    </row>
    <row r="14" spans="1:5">
      <c r="A14" t="s">
        <v>8</v>
      </c>
      <c r="B14">
        <v>72.14</v>
      </c>
      <c r="C14">
        <v>183.83</v>
      </c>
      <c r="E14">
        <v>0.77</v>
      </c>
    </row>
    <row r="15" spans="1:5">
      <c r="A15" t="s">
        <v>9</v>
      </c>
      <c r="B15">
        <v>87.32</v>
      </c>
      <c r="C15">
        <v>196.49</v>
      </c>
    </row>
    <row r="16" spans="1:5">
      <c r="A16" t="s">
        <v>10</v>
      </c>
      <c r="B16">
        <v>154.05000000000001</v>
      </c>
      <c r="C16">
        <v>196.49</v>
      </c>
      <c r="E16">
        <v>0.26</v>
      </c>
    </row>
    <row r="17" spans="1:5">
      <c r="A17" t="s">
        <v>11</v>
      </c>
      <c r="B17">
        <v>538.5</v>
      </c>
      <c r="C17">
        <v>204.1</v>
      </c>
      <c r="E17">
        <v>0.7</v>
      </c>
    </row>
    <row r="19" spans="1:5">
      <c r="A19" t="s">
        <v>26</v>
      </c>
    </row>
    <row r="20" spans="1:5">
      <c r="B20" t="s">
        <v>36</v>
      </c>
      <c r="C20" t="s">
        <v>2</v>
      </c>
    </row>
    <row r="21" spans="1:5">
      <c r="A21" t="s">
        <v>12</v>
      </c>
      <c r="B21">
        <v>7.56</v>
      </c>
      <c r="C21">
        <v>183.8</v>
      </c>
    </row>
    <row r="22" spans="1:5">
      <c r="A22" t="s">
        <v>8</v>
      </c>
      <c r="B22">
        <v>15.72</v>
      </c>
      <c r="C22">
        <v>185.99</v>
      </c>
    </row>
    <row r="23" spans="1:5">
      <c r="A23" t="s">
        <v>9</v>
      </c>
      <c r="B23">
        <v>31.95</v>
      </c>
      <c r="C23">
        <v>188.8</v>
      </c>
    </row>
    <row r="24" spans="1:5">
      <c r="A24" t="s">
        <v>10</v>
      </c>
      <c r="B24">
        <v>46.24</v>
      </c>
      <c r="C24">
        <v>189.63</v>
      </c>
    </row>
    <row r="26" spans="1:5">
      <c r="A26" t="s">
        <v>27</v>
      </c>
    </row>
    <row r="27" spans="1:5">
      <c r="B27" t="s">
        <v>36</v>
      </c>
      <c r="C27" t="s">
        <v>2</v>
      </c>
      <c r="E27" t="s">
        <v>33</v>
      </c>
    </row>
    <row r="28" spans="1:5">
      <c r="A28" t="s">
        <v>12</v>
      </c>
      <c r="B28">
        <v>17.63</v>
      </c>
      <c r="C28">
        <v>186.94</v>
      </c>
      <c r="E28">
        <v>0.78</v>
      </c>
    </row>
    <row r="29" spans="1:5">
      <c r="A29" t="s">
        <v>13</v>
      </c>
      <c r="B29">
        <v>35.630000000000003</v>
      </c>
      <c r="C29">
        <v>191.21</v>
      </c>
      <c r="E29">
        <v>0.3</v>
      </c>
    </row>
    <row r="30" spans="1:5">
      <c r="A30" t="s">
        <v>8</v>
      </c>
      <c r="B30">
        <v>70.87</v>
      </c>
      <c r="C30">
        <v>199.14</v>
      </c>
      <c r="E30">
        <v>1.24</v>
      </c>
    </row>
    <row r="31" spans="1:5">
      <c r="A31" t="s">
        <v>10</v>
      </c>
      <c r="B31">
        <v>156.28</v>
      </c>
      <c r="C31">
        <v>207.83</v>
      </c>
      <c r="E31">
        <v>0.63</v>
      </c>
    </row>
    <row r="32" spans="1:5">
      <c r="A32" t="s">
        <v>11</v>
      </c>
      <c r="B32">
        <v>557.15</v>
      </c>
      <c r="C32">
        <v>208.67</v>
      </c>
      <c r="E32">
        <v>0.19</v>
      </c>
    </row>
    <row r="34" spans="1:5">
      <c r="A34" t="s">
        <v>28</v>
      </c>
    </row>
    <row r="35" spans="1:5">
      <c r="B35" t="s">
        <v>36</v>
      </c>
      <c r="C35" t="s">
        <v>2</v>
      </c>
      <c r="E35" t="s">
        <v>33</v>
      </c>
    </row>
    <row r="36" spans="1:5">
      <c r="A36" t="s">
        <v>12</v>
      </c>
      <c r="B36">
        <v>5.05</v>
      </c>
      <c r="C36">
        <v>184.45</v>
      </c>
      <c r="E36">
        <v>0.71</v>
      </c>
    </row>
    <row r="37" spans="1:5">
      <c r="A37" t="s">
        <v>13</v>
      </c>
      <c r="B37">
        <v>21.46</v>
      </c>
      <c r="C37">
        <v>187.57</v>
      </c>
      <c r="E37">
        <v>0.59</v>
      </c>
    </row>
    <row r="38" spans="1:5">
      <c r="A38" t="s">
        <v>8</v>
      </c>
      <c r="B38">
        <v>31.51</v>
      </c>
      <c r="C38">
        <v>191.27</v>
      </c>
      <c r="E38">
        <v>1.53</v>
      </c>
    </row>
    <row r="39" spans="1:5">
      <c r="A39" t="s">
        <v>10</v>
      </c>
      <c r="B39">
        <v>54.94</v>
      </c>
      <c r="C39">
        <v>199.34</v>
      </c>
      <c r="E39">
        <v>0.28000000000000003</v>
      </c>
    </row>
    <row r="40" spans="1:5">
      <c r="A40" t="s">
        <v>11</v>
      </c>
      <c r="B40">
        <v>418.58</v>
      </c>
      <c r="C40">
        <v>207.28</v>
      </c>
      <c r="E40">
        <v>1.03</v>
      </c>
    </row>
    <row r="42" spans="1:5">
      <c r="A42" t="s">
        <v>29</v>
      </c>
    </row>
    <row r="43" spans="1:5">
      <c r="B43" t="s">
        <v>36</v>
      </c>
      <c r="C43" t="s">
        <v>2</v>
      </c>
    </row>
    <row r="44" spans="1:5">
      <c r="A44" t="s">
        <v>12</v>
      </c>
      <c r="B44">
        <v>2.42</v>
      </c>
      <c r="C44">
        <v>190.92</v>
      </c>
    </row>
    <row r="45" spans="1:5">
      <c r="A45" t="s">
        <v>13</v>
      </c>
      <c r="B45">
        <v>3.29</v>
      </c>
      <c r="C45">
        <v>194.25</v>
      </c>
    </row>
    <row r="46" spans="1:5">
      <c r="A46" t="s">
        <v>8</v>
      </c>
      <c r="B46">
        <v>0</v>
      </c>
      <c r="C46">
        <v>193.41</v>
      </c>
    </row>
    <row r="47" spans="1:5">
      <c r="A47" t="s">
        <v>9</v>
      </c>
      <c r="B47">
        <v>3.86</v>
      </c>
      <c r="C47">
        <v>197.62</v>
      </c>
    </row>
    <row r="48" spans="1:5">
      <c r="A48" t="s">
        <v>10</v>
      </c>
      <c r="B48">
        <v>8.31</v>
      </c>
      <c r="C48">
        <v>195.99</v>
      </c>
    </row>
    <row r="50" spans="1:3">
      <c r="A50" t="s">
        <v>19</v>
      </c>
    </row>
    <row r="51" spans="1:3">
      <c r="B51" t="s">
        <v>36</v>
      </c>
      <c r="C51" t="s">
        <v>2</v>
      </c>
    </row>
    <row r="52" spans="1:3">
      <c r="A52" t="s">
        <v>12</v>
      </c>
      <c r="B52">
        <v>19.3</v>
      </c>
      <c r="C52">
        <v>182.53</v>
      </c>
    </row>
    <row r="53" spans="1:3">
      <c r="A53" t="s">
        <v>13</v>
      </c>
      <c r="B53">
        <v>46.33</v>
      </c>
      <c r="C53">
        <v>191.24</v>
      </c>
    </row>
    <row r="54" spans="1:3">
      <c r="A54" t="s">
        <v>8</v>
      </c>
      <c r="B54">
        <v>73.73</v>
      </c>
      <c r="C54">
        <v>195.9</v>
      </c>
    </row>
    <row r="55" spans="1:3">
      <c r="A55" t="s">
        <v>9</v>
      </c>
      <c r="B55">
        <v>158.05000000000001</v>
      </c>
      <c r="C55">
        <v>203.06</v>
      </c>
    </row>
    <row r="56" spans="1:3">
      <c r="A56" t="s">
        <v>10</v>
      </c>
      <c r="B56">
        <v>132.62</v>
      </c>
      <c r="C56">
        <v>203.16</v>
      </c>
    </row>
    <row r="57" spans="1:3">
      <c r="A57" t="s">
        <v>11</v>
      </c>
      <c r="B57">
        <v>500.67</v>
      </c>
      <c r="C57">
        <v>205.77</v>
      </c>
    </row>
    <row r="59" spans="1:3">
      <c r="A59" t="s">
        <v>30</v>
      </c>
    </row>
    <row r="60" spans="1:3">
      <c r="B60" t="s">
        <v>36</v>
      </c>
      <c r="C60" t="s">
        <v>2</v>
      </c>
    </row>
    <row r="61" spans="1:3">
      <c r="A61" t="s">
        <v>12</v>
      </c>
      <c r="B61">
        <v>5.81</v>
      </c>
      <c r="C61">
        <v>175.22</v>
      </c>
    </row>
    <row r="62" spans="1:3">
      <c r="A62" t="s">
        <v>13</v>
      </c>
      <c r="B62">
        <v>21.42</v>
      </c>
      <c r="C62">
        <v>183.39</v>
      </c>
    </row>
    <row r="63" spans="1:3">
      <c r="A63" t="s">
        <v>8</v>
      </c>
      <c r="B63">
        <v>45.95</v>
      </c>
      <c r="C63">
        <v>193.41</v>
      </c>
    </row>
    <row r="64" spans="1:3">
      <c r="A64" t="s">
        <v>9</v>
      </c>
      <c r="B64">
        <v>45.6</v>
      </c>
      <c r="C64">
        <v>195.31</v>
      </c>
    </row>
    <row r="65" spans="1:3">
      <c r="A65" t="s">
        <v>10</v>
      </c>
      <c r="B65">
        <v>61.32</v>
      </c>
      <c r="C65">
        <v>196.12</v>
      </c>
    </row>
    <row r="66" spans="1:3">
      <c r="A66" t="s">
        <v>11</v>
      </c>
      <c r="B66">
        <v>406.56</v>
      </c>
      <c r="C66">
        <v>206.5</v>
      </c>
    </row>
    <row r="68" spans="1:3">
      <c r="A68" t="s">
        <v>31</v>
      </c>
    </row>
    <row r="69" spans="1:3">
      <c r="B69" t="s">
        <v>36</v>
      </c>
      <c r="C69" t="s">
        <v>2</v>
      </c>
    </row>
    <row r="70" spans="1:3">
      <c r="A70" t="s">
        <v>12</v>
      </c>
      <c r="B70">
        <v>0</v>
      </c>
      <c r="C70">
        <v>182.07</v>
      </c>
    </row>
    <row r="71" spans="1:3">
      <c r="A71" t="s">
        <v>13</v>
      </c>
      <c r="B71">
        <v>7.12</v>
      </c>
      <c r="C71">
        <v>188.26</v>
      </c>
    </row>
    <row r="72" spans="1:3">
      <c r="A72" t="s">
        <v>8</v>
      </c>
      <c r="B72">
        <v>7.53</v>
      </c>
      <c r="C72">
        <v>188.44</v>
      </c>
    </row>
    <row r="73" spans="1:3">
      <c r="A73" t="s">
        <v>9</v>
      </c>
      <c r="B73">
        <v>5.27</v>
      </c>
      <c r="C73">
        <v>183.18</v>
      </c>
    </row>
    <row r="74" spans="1:3">
      <c r="A74" t="s">
        <v>10</v>
      </c>
      <c r="B74">
        <v>11.43</v>
      </c>
      <c r="C74">
        <v>188.48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DSC Data</vt:lpstr>
      <vt:lpstr>Melting Point </vt:lpstr>
      <vt:lpstr>Crystallisation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2014-08-06T22:57:52Z</dcterms:created>
  <dcterms:modified xsi:type="dcterms:W3CDTF">2016-07-31T21:50:52Z</dcterms:modified>
</cp:coreProperties>
</file>